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tmedpag" sheetId="1" r:id="rId1"/>
  </sheets>
  <calcPr calcId="125725"/>
</workbook>
</file>

<file path=xl/calcChain.xml><?xml version="1.0" encoding="utf-8"?>
<calcChain xmlns="http://schemas.openxmlformats.org/spreadsheetml/2006/main">
  <c r="P162" i="1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Q113" s="1"/>
  <c r="P112"/>
  <c r="P111"/>
  <c r="P110"/>
  <c r="P109"/>
  <c r="P108"/>
  <c r="P107"/>
  <c r="P106"/>
  <c r="P105"/>
  <c r="P104"/>
  <c r="P103"/>
  <c r="P102"/>
  <c r="P101"/>
  <c r="P100"/>
  <c r="P99"/>
  <c r="Q99" s="1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Q57" s="1"/>
  <c r="P56"/>
  <c r="Q56" s="1"/>
  <c r="P55"/>
  <c r="P54"/>
  <c r="P53"/>
  <c r="Q53" s="1"/>
  <c r="P52"/>
  <c r="P51"/>
  <c r="P50"/>
  <c r="P49"/>
  <c r="P48"/>
  <c r="P47"/>
  <c r="P46"/>
  <c r="P45"/>
  <c r="P44"/>
  <c r="P43"/>
  <c r="P42"/>
  <c r="Q42" s="1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Q15" s="1"/>
  <c r="P14"/>
  <c r="P13"/>
  <c r="P12"/>
  <c r="P11"/>
  <c r="P10"/>
  <c r="P9"/>
  <c r="P8"/>
  <c r="P7"/>
  <c r="P6"/>
  <c r="Q6" s="1"/>
  <c r="P5"/>
  <c r="P4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2"/>
  <c r="Q111"/>
  <c r="Q110"/>
  <c r="Q109"/>
  <c r="Q108"/>
  <c r="Q107"/>
  <c r="Q106"/>
  <c r="Q105"/>
  <c r="Q104"/>
  <c r="Q103"/>
  <c r="Q102"/>
  <c r="Q101"/>
  <c r="Q100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5"/>
  <c r="Q54"/>
  <c r="Q52"/>
  <c r="Q51"/>
  <c r="Q50"/>
  <c r="Q49"/>
  <c r="Q48"/>
  <c r="Q47"/>
  <c r="Q46"/>
  <c r="Q45"/>
  <c r="Q44"/>
  <c r="Q43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4"/>
  <c r="Q13"/>
  <c r="Q12"/>
  <c r="Q11"/>
  <c r="Q10"/>
  <c r="Q9"/>
  <c r="Q8"/>
  <c r="Q7"/>
  <c r="Q5"/>
  <c r="Q4"/>
  <c r="M163"/>
  <c r="Q163" l="1"/>
  <c r="N169" s="1"/>
  <c r="P163"/>
</calcChain>
</file>

<file path=xl/sharedStrings.xml><?xml version="1.0" encoding="utf-8"?>
<sst xmlns="http://schemas.openxmlformats.org/spreadsheetml/2006/main" count="554" uniqueCount="135">
  <si>
    <t>Cg</t>
  </si>
  <si>
    <t>Descrizione</t>
  </si>
  <si>
    <t>N.Man</t>
  </si>
  <si>
    <t>Cred.</t>
  </si>
  <si>
    <t>Ragione Sociale</t>
  </si>
  <si>
    <t>Num.Doc.</t>
  </si>
  <si>
    <t>N.Pro</t>
  </si>
  <si>
    <t>Data  Reg.</t>
  </si>
  <si>
    <t>Data Scad.</t>
  </si>
  <si>
    <t>Dt.arrivo P.G.</t>
  </si>
  <si>
    <t>Data Man.</t>
  </si>
  <si>
    <t>T</t>
  </si>
  <si>
    <t>Importo Lordo</t>
  </si>
  <si>
    <t>Data di arrivo al prot.gen.</t>
  </si>
  <si>
    <t>Num.prot.gen.</t>
  </si>
  <si>
    <t>CARTA, CANCELLERIA E STAMPATI</t>
  </si>
  <si>
    <t>GRAFICHE GASPARI</t>
  </si>
  <si>
    <t xml:space="preserve">          </t>
  </si>
  <si>
    <t>MATERIALE INFORMATICO</t>
  </si>
  <si>
    <t>GBR ROSSETTO SPA</t>
  </si>
  <si>
    <t>91661/2015/V1</t>
  </si>
  <si>
    <t>MATERIALE E STRUMENTI TECNICO-</t>
  </si>
  <si>
    <t>TECNOSERVICE SNC</t>
  </si>
  <si>
    <t>PUBBLICAZIONI, GIORNALI E RIVI</t>
  </si>
  <si>
    <t>BRANCALEONI E SAS</t>
  </si>
  <si>
    <t>92/P</t>
  </si>
  <si>
    <t>BELLINATI MARIA TERESA CA</t>
  </si>
  <si>
    <t>00001/02</t>
  </si>
  <si>
    <t>CARTOLANDIA SAS  DI FRANC</t>
  </si>
  <si>
    <t>7/PA</t>
  </si>
  <si>
    <t>ALTRI MATERIALI DI CONSUMO</t>
  </si>
  <si>
    <t>GROSSI,FRANCO</t>
  </si>
  <si>
    <t>MATERIALI E STRUMENTI PER MANU</t>
  </si>
  <si>
    <t>MEROLA SAS</t>
  </si>
  <si>
    <t>ALTRI CONTRATTI DI SERVIZIO</t>
  </si>
  <si>
    <t>LA VALLE STRASPORTI SRL</t>
  </si>
  <si>
    <t>2015/3/531</t>
  </si>
  <si>
    <t>AZIENDA U.S.L. DI FERRARA</t>
  </si>
  <si>
    <t>2015/116/72</t>
  </si>
  <si>
    <t>CONSORZIO SI</t>
  </si>
  <si>
    <t>2015/3/424</t>
  </si>
  <si>
    <t>2015/3/487</t>
  </si>
  <si>
    <t>2015/3/483</t>
  </si>
  <si>
    <t>FATTPA 5_15</t>
  </si>
  <si>
    <t>FATTPA 8_15</t>
  </si>
  <si>
    <t>ROBUR ASFALTI SRL</t>
  </si>
  <si>
    <t>27/E</t>
  </si>
  <si>
    <t>INCARICHI PROFESSIONALI</t>
  </si>
  <si>
    <t>GRILANDA,MICHELE</t>
  </si>
  <si>
    <t>TRAVAGLI,ARTURO</t>
  </si>
  <si>
    <t>14 PA1</t>
  </si>
  <si>
    <t>MANUTENZIONE ORDINARIA E RIPAR</t>
  </si>
  <si>
    <t>FERRAMENTA BEZZI MATTEO</t>
  </si>
  <si>
    <t>FATTPA 3_15</t>
  </si>
  <si>
    <t>FATTPA 2_15</t>
  </si>
  <si>
    <t>FALEGNAMERIA BARIGOZZI</t>
  </si>
  <si>
    <t>2 PA</t>
  </si>
  <si>
    <t>16/E</t>
  </si>
  <si>
    <t>17/E</t>
  </si>
  <si>
    <t>SUPERBETON SPA</t>
  </si>
  <si>
    <t>OFFICINA BOGGIAN MAURO</t>
  </si>
  <si>
    <t>2/E</t>
  </si>
  <si>
    <t>DEMON LIDIJA</t>
  </si>
  <si>
    <t>TOTALERG SPA</t>
  </si>
  <si>
    <t>I5369186</t>
  </si>
  <si>
    <t>VANCINI MASSIMO AUTOFFICI</t>
  </si>
  <si>
    <t>1/PA</t>
  </si>
  <si>
    <t>I5426909</t>
  </si>
  <si>
    <t>I5405767</t>
  </si>
  <si>
    <t>2015/116/80</t>
  </si>
  <si>
    <t>SERVIZI AUSILIARI E SPESE DI P</t>
  </si>
  <si>
    <t>BONORA FLORINDO ALDO SRL</t>
  </si>
  <si>
    <t>000191-2015</t>
  </si>
  <si>
    <t>000192-2015</t>
  </si>
  <si>
    <t>000239-2015</t>
  </si>
  <si>
    <t>000240-2015</t>
  </si>
  <si>
    <t>000273-2015</t>
  </si>
  <si>
    <t>000274-2015</t>
  </si>
  <si>
    <t>UTENZE E CANONI PER TELEFONIA</t>
  </si>
  <si>
    <t>TELECOM ITALIA SPA</t>
  </si>
  <si>
    <t>7X04901530</t>
  </si>
  <si>
    <t>7X04052921</t>
  </si>
  <si>
    <t>8H01031294</t>
  </si>
  <si>
    <t>8H01032466</t>
  </si>
  <si>
    <t>8H01027418</t>
  </si>
  <si>
    <t>8H01032962</t>
  </si>
  <si>
    <t>8H01251640</t>
  </si>
  <si>
    <t>8H01255140</t>
  </si>
  <si>
    <t>8H01251041</t>
  </si>
  <si>
    <t>8H01250102</t>
  </si>
  <si>
    <t>CO.M.I.TEL srl</t>
  </si>
  <si>
    <t>2036/I1</t>
  </si>
  <si>
    <t>UTENZE E CANONI PER ENERGIA EL</t>
  </si>
  <si>
    <t>GALA S.p.A.</t>
  </si>
  <si>
    <t>E000388254</t>
  </si>
  <si>
    <t>E000388253</t>
  </si>
  <si>
    <t>E000388255</t>
  </si>
  <si>
    <t>E000388250</t>
  </si>
  <si>
    <t>E000388251</t>
  </si>
  <si>
    <t>E000388252</t>
  </si>
  <si>
    <t>ENEL ENERGIA SPA</t>
  </si>
  <si>
    <t>E000434274</t>
  </si>
  <si>
    <t>E000434273</t>
  </si>
  <si>
    <t>E000434275</t>
  </si>
  <si>
    <t>E000434271</t>
  </si>
  <si>
    <t>E000434272</t>
  </si>
  <si>
    <t>E000434270</t>
  </si>
  <si>
    <t>E000434269</t>
  </si>
  <si>
    <t>E000485221</t>
  </si>
  <si>
    <t>E000485220</t>
  </si>
  <si>
    <t>E000485222</t>
  </si>
  <si>
    <t>E000485218</t>
  </si>
  <si>
    <t>E000485219</t>
  </si>
  <si>
    <t>UTENZE E CANONI PER ACQUA</t>
  </si>
  <si>
    <t>HERA SPA</t>
  </si>
  <si>
    <t>E000485217</t>
  </si>
  <si>
    <t>UTENZE E CANONI PER RISCALDAME</t>
  </si>
  <si>
    <t>ACQUISTO DI SERVIZI PER SPESE</t>
  </si>
  <si>
    <t>GR CREAZIONI SNC</t>
  </si>
  <si>
    <t>3/E</t>
  </si>
  <si>
    <t>ASSISTENZA INFORMATICA E MANUT</t>
  </si>
  <si>
    <t>NEXT DATA S.N.C.</t>
  </si>
  <si>
    <t>7-pa</t>
  </si>
  <si>
    <t>ACCATRE SRL</t>
  </si>
  <si>
    <t>1/150800</t>
  </si>
  <si>
    <t>HALLEY VENETO SRL</t>
  </si>
  <si>
    <t>1/150495</t>
  </si>
  <si>
    <t>DATA MANAGEMENT</t>
  </si>
  <si>
    <t>TRASFERIMENTI CORRENTI AD AZIE</t>
  </si>
  <si>
    <t>ACER DI FERRARA</t>
  </si>
  <si>
    <t>S0115FEL00013</t>
  </si>
  <si>
    <t>Tempo</t>
  </si>
  <si>
    <t>E000485223</t>
  </si>
  <si>
    <t>TEMPO MEDIO DI PAGAMENTO - IV TRIMESTRE 2015</t>
  </si>
  <si>
    <t>INDICATORE MEDIO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</si>
</sst>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33" borderId="0" xfId="0" applyFill="1"/>
    <xf numFmtId="14" fontId="0" fillId="33" borderId="0" xfId="0" applyNumberFormat="1" applyFill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10" xfId="0" applyNumberFormat="1" applyBorder="1"/>
    <xf numFmtId="0" fontId="0" fillId="0" borderId="10" xfId="0" applyBorder="1"/>
    <xf numFmtId="0" fontId="0" fillId="33" borderId="0" xfId="0" applyFill="1" applyAlignment="1">
      <alignment horizontal="right"/>
    </xf>
    <xf numFmtId="164" fontId="0" fillId="0" borderId="0" xfId="0" applyNumberFormat="1"/>
    <xf numFmtId="16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topLeftCell="C154" workbookViewId="0">
      <selection activeCell="N169" sqref="N169"/>
    </sheetView>
  </sheetViews>
  <sheetFormatPr defaultRowHeight="14.4"/>
  <cols>
    <col min="1" max="1" width="5" bestFit="1" customWidth="1"/>
    <col min="2" max="2" width="32.109375" bestFit="1" customWidth="1"/>
    <col min="3" max="3" width="6.5546875" bestFit="1" customWidth="1"/>
    <col min="4" max="4" width="5.33203125" bestFit="1" customWidth="1"/>
    <col min="5" max="5" width="26.33203125" bestFit="1" customWidth="1"/>
    <col min="6" max="6" width="13.77734375" bestFit="1" customWidth="1"/>
    <col min="7" max="7" width="5.6640625" bestFit="1" customWidth="1"/>
    <col min="8" max="9" width="10.5546875" bestFit="1" customWidth="1"/>
    <col min="10" max="10" width="8" customWidth="1"/>
    <col min="11" max="11" width="10.5546875" bestFit="1" customWidth="1"/>
    <col min="12" max="12" width="2" bestFit="1" customWidth="1"/>
    <col min="13" max="13" width="12.88671875" bestFit="1" customWidth="1"/>
    <col min="14" max="14" width="22.109375" bestFit="1" customWidth="1"/>
    <col min="15" max="15" width="9.6640625" customWidth="1"/>
    <col min="16" max="16" width="9.21875" bestFit="1" customWidth="1"/>
    <col min="17" max="17" width="15.77734375" customWidth="1"/>
  </cols>
  <sheetData>
    <row r="1" spans="1:17">
      <c r="A1" s="12" t="s">
        <v>133</v>
      </c>
      <c r="B1" s="12"/>
      <c r="C1" s="12"/>
      <c r="D1" s="12"/>
      <c r="E1" s="12"/>
      <c r="F1" s="12"/>
      <c r="G1" s="12"/>
      <c r="H1" s="12"/>
      <c r="I1" s="12"/>
    </row>
    <row r="2" spans="1:17">
      <c r="A2" s="12"/>
      <c r="B2" s="12"/>
      <c r="C2" s="12"/>
      <c r="D2" s="12"/>
      <c r="E2" s="12"/>
      <c r="F2" s="12"/>
      <c r="G2" s="12"/>
      <c r="H2" s="12"/>
      <c r="I2" s="12"/>
    </row>
    <row r="3" spans="1:1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131</v>
      </c>
    </row>
    <row r="4" spans="1:17">
      <c r="A4">
        <v>1201</v>
      </c>
      <c r="B4" t="s">
        <v>15</v>
      </c>
      <c r="C4">
        <v>2</v>
      </c>
      <c r="D4">
        <v>977</v>
      </c>
      <c r="E4" t="s">
        <v>16</v>
      </c>
      <c r="F4" s="4">
        <v>20230</v>
      </c>
      <c r="G4">
        <v>526</v>
      </c>
      <c r="H4" s="1">
        <v>42362</v>
      </c>
      <c r="I4" s="1">
        <v>42393</v>
      </c>
      <c r="J4" t="s">
        <v>17</v>
      </c>
      <c r="K4" s="1">
        <v>42383</v>
      </c>
      <c r="L4">
        <v>1</v>
      </c>
      <c r="M4" s="5">
        <v>369.18</v>
      </c>
      <c r="N4" s="1">
        <v>42362</v>
      </c>
      <c r="O4">
        <v>5320</v>
      </c>
      <c r="P4">
        <f>SUM(K4-I4)</f>
        <v>-10</v>
      </c>
      <c r="Q4" s="9">
        <f>M4*P4</f>
        <v>-3691.8</v>
      </c>
    </row>
    <row r="5" spans="1:17">
      <c r="A5">
        <v>1201</v>
      </c>
      <c r="B5" t="s">
        <v>15</v>
      </c>
      <c r="C5">
        <v>15</v>
      </c>
      <c r="D5">
        <v>977</v>
      </c>
      <c r="E5" t="s">
        <v>16</v>
      </c>
      <c r="F5" s="4">
        <v>20490</v>
      </c>
      <c r="G5">
        <v>531</v>
      </c>
      <c r="H5" s="1">
        <v>42368</v>
      </c>
      <c r="I5" s="1">
        <v>42398</v>
      </c>
      <c r="J5" t="s">
        <v>17</v>
      </c>
      <c r="K5" s="1">
        <v>42384</v>
      </c>
      <c r="L5">
        <v>1</v>
      </c>
      <c r="M5" s="5">
        <v>237.9</v>
      </c>
      <c r="N5" s="1">
        <v>42368</v>
      </c>
      <c r="O5">
        <v>5392</v>
      </c>
      <c r="P5">
        <f t="shared" ref="P5:P68" si="0">SUM(K5-I5)</f>
        <v>-14</v>
      </c>
      <c r="Q5" s="9">
        <f t="shared" ref="Q5:Q68" si="1">M5*P5</f>
        <v>-3330.6</v>
      </c>
    </row>
    <row r="6" spans="1:17">
      <c r="A6">
        <v>1203</v>
      </c>
      <c r="B6" t="s">
        <v>18</v>
      </c>
      <c r="C6">
        <v>944</v>
      </c>
      <c r="D6">
        <v>1292</v>
      </c>
      <c r="E6" t="s">
        <v>19</v>
      </c>
      <c r="F6" s="4" t="s">
        <v>20</v>
      </c>
      <c r="G6">
        <v>428</v>
      </c>
      <c r="H6" s="1">
        <v>42312</v>
      </c>
      <c r="I6" s="1">
        <v>42342</v>
      </c>
      <c r="J6" t="s">
        <v>17</v>
      </c>
      <c r="K6" s="1">
        <v>42319</v>
      </c>
      <c r="L6">
        <v>1</v>
      </c>
      <c r="M6" s="5">
        <v>756.51</v>
      </c>
      <c r="N6" s="1">
        <v>42312</v>
      </c>
      <c r="O6">
        <v>4464</v>
      </c>
      <c r="P6">
        <f t="shared" si="0"/>
        <v>-23</v>
      </c>
      <c r="Q6" s="9">
        <f t="shared" si="1"/>
        <v>-17399.73</v>
      </c>
    </row>
    <row r="7" spans="1:17">
      <c r="A7">
        <v>1204</v>
      </c>
      <c r="B7" t="s">
        <v>21</v>
      </c>
      <c r="C7">
        <v>11</v>
      </c>
      <c r="D7">
        <v>1642</v>
      </c>
      <c r="E7" t="s">
        <v>22</v>
      </c>
      <c r="F7" s="4">
        <v>4765</v>
      </c>
      <c r="G7">
        <v>532</v>
      </c>
      <c r="H7" s="1">
        <v>42368</v>
      </c>
      <c r="I7" s="1">
        <v>42400</v>
      </c>
      <c r="J7" t="s">
        <v>17</v>
      </c>
      <c r="K7" s="1">
        <v>42384</v>
      </c>
      <c r="L7">
        <v>1</v>
      </c>
      <c r="M7" s="5">
        <v>259.86</v>
      </c>
      <c r="N7" s="1">
        <v>42368</v>
      </c>
      <c r="O7">
        <v>5397</v>
      </c>
      <c r="P7">
        <f t="shared" si="0"/>
        <v>-16</v>
      </c>
      <c r="Q7" s="9">
        <f t="shared" si="1"/>
        <v>-4157.76</v>
      </c>
    </row>
    <row r="8" spans="1:17">
      <c r="A8">
        <v>1204</v>
      </c>
      <c r="B8" t="s">
        <v>21</v>
      </c>
      <c r="C8">
        <v>840</v>
      </c>
      <c r="D8">
        <v>1642</v>
      </c>
      <c r="E8" t="s">
        <v>22</v>
      </c>
      <c r="F8" s="4">
        <v>3705</v>
      </c>
      <c r="G8">
        <v>363</v>
      </c>
      <c r="H8" s="1">
        <v>42285</v>
      </c>
      <c r="I8" s="1">
        <v>42315</v>
      </c>
      <c r="J8" t="s">
        <v>17</v>
      </c>
      <c r="K8" s="1">
        <v>42294</v>
      </c>
      <c r="L8">
        <v>1</v>
      </c>
      <c r="M8" s="5">
        <v>259.86</v>
      </c>
      <c r="N8" s="1">
        <v>42285</v>
      </c>
      <c r="O8">
        <v>3990</v>
      </c>
      <c r="P8">
        <f t="shared" si="0"/>
        <v>-21</v>
      </c>
      <c r="Q8" s="9">
        <f t="shared" si="1"/>
        <v>-5457.06</v>
      </c>
    </row>
    <row r="9" spans="1:17">
      <c r="A9">
        <v>1204</v>
      </c>
      <c r="B9" t="s">
        <v>21</v>
      </c>
      <c r="C9">
        <v>866</v>
      </c>
      <c r="D9">
        <v>1642</v>
      </c>
      <c r="E9" t="s">
        <v>22</v>
      </c>
      <c r="F9" s="4">
        <v>3704</v>
      </c>
      <c r="G9">
        <v>362</v>
      </c>
      <c r="H9" s="1">
        <v>42285</v>
      </c>
      <c r="I9" s="1">
        <v>42315</v>
      </c>
      <c r="J9" t="s">
        <v>17</v>
      </c>
      <c r="K9" s="1">
        <v>42296</v>
      </c>
      <c r="L9">
        <v>1</v>
      </c>
      <c r="M9" s="5">
        <v>519.72</v>
      </c>
      <c r="N9" s="1">
        <v>42285</v>
      </c>
      <c r="O9">
        <v>3990</v>
      </c>
      <c r="P9">
        <f t="shared" si="0"/>
        <v>-19</v>
      </c>
      <c r="Q9" s="9">
        <f t="shared" si="1"/>
        <v>-9874.68</v>
      </c>
    </row>
    <row r="10" spans="1:17">
      <c r="A10">
        <v>1204</v>
      </c>
      <c r="B10" t="s">
        <v>21</v>
      </c>
      <c r="C10">
        <v>1042</v>
      </c>
      <c r="D10">
        <v>1642</v>
      </c>
      <c r="E10" t="s">
        <v>22</v>
      </c>
      <c r="F10" s="4">
        <v>4308</v>
      </c>
      <c r="G10">
        <v>470</v>
      </c>
      <c r="H10" s="1">
        <v>42343</v>
      </c>
      <c r="I10" s="1">
        <v>42373</v>
      </c>
      <c r="J10" t="s">
        <v>17</v>
      </c>
      <c r="K10" s="1">
        <v>42352</v>
      </c>
      <c r="L10">
        <v>1</v>
      </c>
      <c r="M10" s="5">
        <v>259.86</v>
      </c>
      <c r="N10" s="1">
        <v>42343</v>
      </c>
      <c r="O10">
        <v>5009</v>
      </c>
      <c r="P10">
        <f t="shared" si="0"/>
        <v>-21</v>
      </c>
      <c r="Q10" s="9">
        <f t="shared" si="1"/>
        <v>-5457.06</v>
      </c>
    </row>
    <row r="11" spans="1:17">
      <c r="A11">
        <v>1204</v>
      </c>
      <c r="B11" t="s">
        <v>21</v>
      </c>
      <c r="C11">
        <v>1043</v>
      </c>
      <c r="D11">
        <v>1642</v>
      </c>
      <c r="E11" t="s">
        <v>22</v>
      </c>
      <c r="F11" s="4">
        <v>4663</v>
      </c>
      <c r="G11">
        <v>471</v>
      </c>
      <c r="H11" s="1">
        <v>42343</v>
      </c>
      <c r="I11" s="1">
        <v>42373</v>
      </c>
      <c r="J11" t="s">
        <v>17</v>
      </c>
      <c r="K11" s="1">
        <v>42352</v>
      </c>
      <c r="L11">
        <v>1</v>
      </c>
      <c r="M11" s="5">
        <v>386.86</v>
      </c>
      <c r="N11" s="1">
        <v>42343</v>
      </c>
      <c r="O11">
        <v>5009</v>
      </c>
      <c r="P11">
        <f t="shared" si="0"/>
        <v>-21</v>
      </c>
      <c r="Q11" s="9">
        <f t="shared" si="1"/>
        <v>-8124.06</v>
      </c>
    </row>
    <row r="12" spans="1:17">
      <c r="A12">
        <v>1205</v>
      </c>
      <c r="B12" t="s">
        <v>23</v>
      </c>
      <c r="C12">
        <v>920</v>
      </c>
      <c r="D12">
        <v>731</v>
      </c>
      <c r="E12" t="s">
        <v>24</v>
      </c>
      <c r="F12" s="4" t="s">
        <v>25</v>
      </c>
      <c r="G12">
        <v>412</v>
      </c>
      <c r="H12" s="1">
        <v>42304</v>
      </c>
      <c r="I12" s="1">
        <v>42334</v>
      </c>
      <c r="J12" t="s">
        <v>17</v>
      </c>
      <c r="K12" s="1">
        <v>42311</v>
      </c>
      <c r="L12">
        <v>1</v>
      </c>
      <c r="M12" s="5">
        <v>385.78</v>
      </c>
      <c r="N12" s="1">
        <v>42304</v>
      </c>
      <c r="O12">
        <v>4346</v>
      </c>
      <c r="P12">
        <f t="shared" si="0"/>
        <v>-23</v>
      </c>
      <c r="Q12" s="9">
        <f t="shared" si="1"/>
        <v>-8872.9399999999987</v>
      </c>
    </row>
    <row r="13" spans="1:17">
      <c r="A13">
        <v>1205</v>
      </c>
      <c r="B13" t="s">
        <v>23</v>
      </c>
      <c r="C13">
        <v>936</v>
      </c>
      <c r="D13">
        <v>641</v>
      </c>
      <c r="E13" t="s">
        <v>26</v>
      </c>
      <c r="F13" s="4" t="s">
        <v>27</v>
      </c>
      <c r="G13">
        <v>432</v>
      </c>
      <c r="H13" s="1">
        <v>42313</v>
      </c>
      <c r="I13" s="1">
        <v>42343</v>
      </c>
      <c r="J13" t="s">
        <v>17</v>
      </c>
      <c r="K13" s="1">
        <v>42319</v>
      </c>
      <c r="L13">
        <v>1</v>
      </c>
      <c r="M13" s="5">
        <v>2366.92</v>
      </c>
      <c r="N13" s="1">
        <v>42313</v>
      </c>
      <c r="O13">
        <v>4487</v>
      </c>
      <c r="P13">
        <f t="shared" si="0"/>
        <v>-24</v>
      </c>
      <c r="Q13" s="9">
        <f t="shared" si="1"/>
        <v>-56806.080000000002</v>
      </c>
    </row>
    <row r="14" spans="1:17">
      <c r="A14">
        <v>1205</v>
      </c>
      <c r="B14" t="s">
        <v>23</v>
      </c>
      <c r="C14">
        <v>1000</v>
      </c>
      <c r="D14">
        <v>1655</v>
      </c>
      <c r="E14" t="s">
        <v>28</v>
      </c>
      <c r="F14" s="4" t="s">
        <v>29</v>
      </c>
      <c r="G14">
        <v>450</v>
      </c>
      <c r="H14" s="1">
        <v>42334</v>
      </c>
      <c r="I14" s="1">
        <v>42363</v>
      </c>
      <c r="J14" t="s">
        <v>17</v>
      </c>
      <c r="K14" s="1">
        <v>42343</v>
      </c>
      <c r="L14">
        <v>1</v>
      </c>
      <c r="M14" s="5">
        <v>28.95</v>
      </c>
      <c r="N14" s="1">
        <v>42334</v>
      </c>
      <c r="O14">
        <v>4833</v>
      </c>
      <c r="P14">
        <f t="shared" si="0"/>
        <v>-20</v>
      </c>
      <c r="Q14" s="9">
        <f t="shared" si="1"/>
        <v>-579</v>
      </c>
    </row>
    <row r="15" spans="1:17">
      <c r="A15">
        <v>1210</v>
      </c>
      <c r="B15" t="s">
        <v>30</v>
      </c>
      <c r="C15">
        <v>1090</v>
      </c>
      <c r="D15">
        <v>1166</v>
      </c>
      <c r="E15" t="s">
        <v>31</v>
      </c>
      <c r="F15" s="4">
        <v>1</v>
      </c>
      <c r="G15">
        <v>514</v>
      </c>
      <c r="H15" s="1">
        <v>42356</v>
      </c>
      <c r="I15" s="1">
        <v>41715</v>
      </c>
      <c r="J15" t="s">
        <v>17</v>
      </c>
      <c r="K15" s="1">
        <v>42356</v>
      </c>
      <c r="L15">
        <v>1</v>
      </c>
      <c r="M15" s="5">
        <v>663.27</v>
      </c>
      <c r="N15" s="1">
        <v>41687</v>
      </c>
      <c r="O15">
        <v>640</v>
      </c>
      <c r="P15">
        <f t="shared" si="0"/>
        <v>641</v>
      </c>
      <c r="Q15" s="9">
        <f t="shared" si="1"/>
        <v>425156.07</v>
      </c>
    </row>
    <row r="16" spans="1:17">
      <c r="A16">
        <v>1212</v>
      </c>
      <c r="B16" t="s">
        <v>32</v>
      </c>
      <c r="C16">
        <v>938</v>
      </c>
      <c r="D16">
        <v>1717</v>
      </c>
      <c r="E16" t="s">
        <v>33</v>
      </c>
      <c r="F16" s="4">
        <v>5233</v>
      </c>
      <c r="G16">
        <v>430</v>
      </c>
      <c r="H16" s="1">
        <v>42312</v>
      </c>
      <c r="I16" s="1">
        <v>42343</v>
      </c>
      <c r="J16" t="s">
        <v>17</v>
      </c>
      <c r="K16" s="1">
        <v>42319</v>
      </c>
      <c r="L16">
        <v>1</v>
      </c>
      <c r="M16" s="5">
        <v>319.83999999999997</v>
      </c>
      <c r="N16" s="1">
        <v>42312</v>
      </c>
      <c r="O16">
        <v>4466</v>
      </c>
      <c r="P16">
        <f t="shared" si="0"/>
        <v>-24</v>
      </c>
      <c r="Q16" s="9">
        <f t="shared" si="1"/>
        <v>-7676.16</v>
      </c>
    </row>
    <row r="17" spans="1:17">
      <c r="A17">
        <v>1306</v>
      </c>
      <c r="B17" t="s">
        <v>34</v>
      </c>
      <c r="C17">
        <v>10</v>
      </c>
      <c r="D17">
        <v>1483</v>
      </c>
      <c r="E17" t="s">
        <v>35</v>
      </c>
      <c r="F17" s="4" t="s">
        <v>36</v>
      </c>
      <c r="G17">
        <v>530</v>
      </c>
      <c r="H17" s="1">
        <v>42367</v>
      </c>
      <c r="I17" s="1">
        <v>42400</v>
      </c>
      <c r="J17" t="s">
        <v>17</v>
      </c>
      <c r="K17" s="1">
        <v>42384</v>
      </c>
      <c r="L17">
        <v>1</v>
      </c>
      <c r="M17" s="5">
        <v>8547</v>
      </c>
      <c r="N17" s="1">
        <v>42367</v>
      </c>
      <c r="O17">
        <v>5360</v>
      </c>
      <c r="P17">
        <f t="shared" si="0"/>
        <v>-16</v>
      </c>
      <c r="Q17" s="9">
        <f t="shared" si="1"/>
        <v>-136752</v>
      </c>
    </row>
    <row r="18" spans="1:17">
      <c r="A18">
        <v>1306</v>
      </c>
      <c r="B18" t="s">
        <v>34</v>
      </c>
      <c r="C18">
        <v>843</v>
      </c>
      <c r="D18">
        <v>596</v>
      </c>
      <c r="E18" t="s">
        <v>37</v>
      </c>
      <c r="F18" s="4" t="s">
        <v>38</v>
      </c>
      <c r="G18">
        <v>357</v>
      </c>
      <c r="H18" s="1">
        <v>42284</v>
      </c>
      <c r="I18" s="1">
        <v>42315</v>
      </c>
      <c r="J18" t="s">
        <v>17</v>
      </c>
      <c r="K18" s="1">
        <v>42294</v>
      </c>
      <c r="L18">
        <v>1</v>
      </c>
      <c r="M18" s="5">
        <v>603.9</v>
      </c>
      <c r="N18" s="1">
        <v>42284</v>
      </c>
      <c r="O18">
        <v>3963</v>
      </c>
      <c r="P18">
        <f t="shared" si="0"/>
        <v>-21</v>
      </c>
      <c r="Q18" s="9">
        <f t="shared" si="1"/>
        <v>-12681.9</v>
      </c>
    </row>
    <row r="19" spans="1:17">
      <c r="A19">
        <v>1306</v>
      </c>
      <c r="B19" t="s">
        <v>34</v>
      </c>
      <c r="C19">
        <v>859</v>
      </c>
      <c r="D19">
        <v>1316</v>
      </c>
      <c r="E19" t="s">
        <v>39</v>
      </c>
      <c r="F19" s="4">
        <v>61</v>
      </c>
      <c r="G19">
        <v>364</v>
      </c>
      <c r="H19" s="1">
        <v>42285</v>
      </c>
      <c r="I19" s="1">
        <v>42315</v>
      </c>
      <c r="J19" t="s">
        <v>17</v>
      </c>
      <c r="K19" s="1">
        <v>42294</v>
      </c>
      <c r="L19">
        <v>1</v>
      </c>
      <c r="M19" s="5">
        <v>1300</v>
      </c>
      <c r="N19" s="1">
        <v>42285</v>
      </c>
      <c r="O19">
        <v>3991</v>
      </c>
      <c r="P19">
        <f t="shared" si="0"/>
        <v>-21</v>
      </c>
      <c r="Q19" s="9">
        <f t="shared" si="1"/>
        <v>-27300</v>
      </c>
    </row>
    <row r="20" spans="1:17">
      <c r="A20">
        <v>1306</v>
      </c>
      <c r="B20" t="s">
        <v>34</v>
      </c>
      <c r="C20">
        <v>912</v>
      </c>
      <c r="D20">
        <v>1483</v>
      </c>
      <c r="E20" t="s">
        <v>35</v>
      </c>
      <c r="F20" s="4" t="s">
        <v>40</v>
      </c>
      <c r="G20">
        <v>366</v>
      </c>
      <c r="H20" s="1">
        <v>42286</v>
      </c>
      <c r="I20" s="1">
        <v>42317</v>
      </c>
      <c r="J20" t="s">
        <v>17</v>
      </c>
      <c r="K20" s="1">
        <v>42311</v>
      </c>
      <c r="L20">
        <v>1</v>
      </c>
      <c r="M20" s="5">
        <v>3656.51</v>
      </c>
      <c r="N20" s="1">
        <v>42286</v>
      </c>
      <c r="O20">
        <v>4015</v>
      </c>
      <c r="P20">
        <f t="shared" si="0"/>
        <v>-6</v>
      </c>
      <c r="Q20" s="9">
        <f t="shared" si="1"/>
        <v>-21939.06</v>
      </c>
    </row>
    <row r="21" spans="1:17">
      <c r="A21">
        <v>1306</v>
      </c>
      <c r="B21" t="s">
        <v>34</v>
      </c>
      <c r="C21">
        <v>1002</v>
      </c>
      <c r="D21">
        <v>1483</v>
      </c>
      <c r="E21" t="s">
        <v>35</v>
      </c>
      <c r="F21" s="4" t="s">
        <v>41</v>
      </c>
      <c r="G21">
        <v>451</v>
      </c>
      <c r="H21" s="1">
        <v>42339</v>
      </c>
      <c r="I21" s="1">
        <v>42369</v>
      </c>
      <c r="J21" t="s">
        <v>17</v>
      </c>
      <c r="K21" s="1">
        <v>42343</v>
      </c>
      <c r="L21">
        <v>1</v>
      </c>
      <c r="M21" s="5">
        <v>13437.49</v>
      </c>
      <c r="N21" s="1">
        <v>42339</v>
      </c>
      <c r="O21">
        <v>4901</v>
      </c>
      <c r="P21">
        <f t="shared" si="0"/>
        <v>-26</v>
      </c>
      <c r="Q21" s="9">
        <f t="shared" si="1"/>
        <v>-349374.74</v>
      </c>
    </row>
    <row r="22" spans="1:17">
      <c r="A22">
        <v>1306</v>
      </c>
      <c r="B22" t="s">
        <v>34</v>
      </c>
      <c r="C22">
        <v>1003</v>
      </c>
      <c r="D22">
        <v>1483</v>
      </c>
      <c r="E22" t="s">
        <v>35</v>
      </c>
      <c r="F22" s="4" t="s">
        <v>42</v>
      </c>
      <c r="G22">
        <v>436</v>
      </c>
      <c r="H22" s="1">
        <v>42318</v>
      </c>
      <c r="I22" s="1">
        <v>42348</v>
      </c>
      <c r="J22" t="s">
        <v>17</v>
      </c>
      <c r="K22" s="1">
        <v>42343</v>
      </c>
      <c r="L22">
        <v>1</v>
      </c>
      <c r="M22" s="5">
        <v>4273.01</v>
      </c>
      <c r="N22" s="1">
        <v>42318</v>
      </c>
      <c r="O22">
        <v>4542</v>
      </c>
      <c r="P22">
        <f t="shared" si="0"/>
        <v>-5</v>
      </c>
      <c r="Q22" s="9">
        <f t="shared" si="1"/>
        <v>-21365.050000000003</v>
      </c>
    </row>
    <row r="23" spans="1:17">
      <c r="A23">
        <v>1306</v>
      </c>
      <c r="B23" t="s">
        <v>34</v>
      </c>
      <c r="C23">
        <v>1051</v>
      </c>
      <c r="D23">
        <v>1316</v>
      </c>
      <c r="E23" t="s">
        <v>39</v>
      </c>
      <c r="F23" s="4" t="s">
        <v>43</v>
      </c>
      <c r="G23">
        <v>444</v>
      </c>
      <c r="H23" s="1">
        <v>42319</v>
      </c>
      <c r="I23" s="1">
        <v>42349</v>
      </c>
      <c r="J23" t="s">
        <v>17</v>
      </c>
      <c r="K23" s="1">
        <v>42352</v>
      </c>
      <c r="L23">
        <v>1</v>
      </c>
      <c r="M23" s="5">
        <v>1300</v>
      </c>
      <c r="N23" s="1">
        <v>42319</v>
      </c>
      <c r="O23">
        <v>4577</v>
      </c>
      <c r="P23">
        <f t="shared" si="0"/>
        <v>3</v>
      </c>
      <c r="Q23" s="9">
        <f t="shared" si="1"/>
        <v>3900</v>
      </c>
    </row>
    <row r="24" spans="1:17">
      <c r="A24">
        <v>1306</v>
      </c>
      <c r="B24" t="s">
        <v>34</v>
      </c>
      <c r="C24">
        <v>1092</v>
      </c>
      <c r="D24">
        <v>1316</v>
      </c>
      <c r="E24" t="s">
        <v>39</v>
      </c>
      <c r="F24" s="4" t="s">
        <v>44</v>
      </c>
      <c r="G24">
        <v>513</v>
      </c>
      <c r="H24" s="1">
        <v>42354</v>
      </c>
      <c r="I24" s="1">
        <v>42380</v>
      </c>
      <c r="J24" t="s">
        <v>17</v>
      </c>
      <c r="K24" s="1">
        <v>42356</v>
      </c>
      <c r="L24">
        <v>1</v>
      </c>
      <c r="M24" s="5">
        <v>1300</v>
      </c>
      <c r="N24" s="1">
        <v>42353</v>
      </c>
      <c r="O24">
        <v>5166</v>
      </c>
      <c r="P24">
        <f t="shared" si="0"/>
        <v>-24</v>
      </c>
      <c r="Q24" s="9">
        <f t="shared" si="1"/>
        <v>-31200</v>
      </c>
    </row>
    <row r="25" spans="1:17">
      <c r="A25">
        <v>1306</v>
      </c>
      <c r="B25" t="s">
        <v>34</v>
      </c>
      <c r="C25">
        <v>1113</v>
      </c>
      <c r="D25">
        <v>1703</v>
      </c>
      <c r="E25" t="s">
        <v>45</v>
      </c>
      <c r="F25" s="4" t="s">
        <v>46</v>
      </c>
      <c r="G25">
        <v>515</v>
      </c>
      <c r="H25" s="1">
        <v>42356</v>
      </c>
      <c r="I25" s="1">
        <v>42387</v>
      </c>
      <c r="J25" t="s">
        <v>17</v>
      </c>
      <c r="K25" s="1">
        <v>42359</v>
      </c>
      <c r="L25">
        <v>1</v>
      </c>
      <c r="M25" s="5">
        <v>2440</v>
      </c>
      <c r="N25" s="1">
        <v>42356</v>
      </c>
      <c r="O25">
        <v>5218</v>
      </c>
      <c r="P25">
        <f t="shared" si="0"/>
        <v>-28</v>
      </c>
      <c r="Q25" s="9">
        <f t="shared" si="1"/>
        <v>-68320</v>
      </c>
    </row>
    <row r="26" spans="1:17">
      <c r="A26">
        <v>1307</v>
      </c>
      <c r="B26" t="s">
        <v>47</v>
      </c>
      <c r="C26">
        <v>836</v>
      </c>
      <c r="D26">
        <v>1712</v>
      </c>
      <c r="E26" t="s">
        <v>48</v>
      </c>
      <c r="F26" s="4">
        <v>729</v>
      </c>
      <c r="G26">
        <v>378</v>
      </c>
      <c r="H26" s="1">
        <v>42289</v>
      </c>
      <c r="I26" s="1">
        <v>42319</v>
      </c>
      <c r="J26" t="s">
        <v>17</v>
      </c>
      <c r="K26" s="1">
        <v>42289</v>
      </c>
      <c r="L26">
        <v>1</v>
      </c>
      <c r="M26" s="5">
        <v>1915</v>
      </c>
      <c r="N26" s="1">
        <v>42285</v>
      </c>
      <c r="O26">
        <v>4002</v>
      </c>
      <c r="P26">
        <f t="shared" si="0"/>
        <v>-30</v>
      </c>
      <c r="Q26" s="9">
        <f t="shared" si="1"/>
        <v>-57450</v>
      </c>
    </row>
    <row r="27" spans="1:17">
      <c r="A27">
        <v>1307</v>
      </c>
      <c r="B27" t="s">
        <v>47</v>
      </c>
      <c r="C27">
        <v>937</v>
      </c>
      <c r="D27">
        <v>1077</v>
      </c>
      <c r="E27" t="s">
        <v>49</v>
      </c>
      <c r="F27" s="4" t="s">
        <v>50</v>
      </c>
      <c r="G27">
        <v>443</v>
      </c>
      <c r="H27" s="1">
        <v>42319</v>
      </c>
      <c r="I27" s="1">
        <v>42349</v>
      </c>
      <c r="J27" t="s">
        <v>17</v>
      </c>
      <c r="K27" s="1">
        <v>42319</v>
      </c>
      <c r="L27">
        <v>1</v>
      </c>
      <c r="M27" s="5">
        <v>995.52</v>
      </c>
      <c r="N27" s="1">
        <v>42310</v>
      </c>
      <c r="O27">
        <v>4428</v>
      </c>
      <c r="P27">
        <f t="shared" si="0"/>
        <v>-30</v>
      </c>
      <c r="Q27" s="9">
        <f t="shared" si="1"/>
        <v>-29865.599999999999</v>
      </c>
    </row>
    <row r="28" spans="1:17">
      <c r="A28">
        <v>1311</v>
      </c>
      <c r="B28" t="s">
        <v>51</v>
      </c>
      <c r="C28">
        <v>7</v>
      </c>
      <c r="D28">
        <v>1562</v>
      </c>
      <c r="E28" t="s">
        <v>52</v>
      </c>
      <c r="F28" s="4" t="s">
        <v>53</v>
      </c>
      <c r="G28">
        <v>523</v>
      </c>
      <c r="H28" s="1">
        <v>42360</v>
      </c>
      <c r="I28" s="1">
        <v>42381</v>
      </c>
      <c r="J28" t="s">
        <v>17</v>
      </c>
      <c r="K28" s="1">
        <v>42384</v>
      </c>
      <c r="L28">
        <v>1</v>
      </c>
      <c r="M28" s="5">
        <v>633.59</v>
      </c>
      <c r="N28" s="1">
        <v>42360</v>
      </c>
      <c r="O28">
        <v>5272</v>
      </c>
      <c r="P28">
        <f t="shared" si="0"/>
        <v>3</v>
      </c>
      <c r="Q28" s="9">
        <f t="shared" si="1"/>
        <v>1900.77</v>
      </c>
    </row>
    <row r="29" spans="1:17">
      <c r="A29">
        <v>1311</v>
      </c>
      <c r="B29" t="s">
        <v>51</v>
      </c>
      <c r="C29">
        <v>14</v>
      </c>
      <c r="D29">
        <v>1562</v>
      </c>
      <c r="E29" t="s">
        <v>52</v>
      </c>
      <c r="F29" s="4" t="s">
        <v>54</v>
      </c>
      <c r="G29">
        <v>522</v>
      </c>
      <c r="H29" s="1">
        <v>42360</v>
      </c>
      <c r="I29" s="1">
        <v>42381</v>
      </c>
      <c r="J29" t="s">
        <v>17</v>
      </c>
      <c r="K29" s="1">
        <v>42384</v>
      </c>
      <c r="L29">
        <v>1</v>
      </c>
      <c r="M29" s="5">
        <v>368.85</v>
      </c>
      <c r="N29" s="1">
        <v>42360</v>
      </c>
      <c r="O29">
        <v>5271</v>
      </c>
      <c r="P29">
        <f t="shared" si="0"/>
        <v>3</v>
      </c>
      <c r="Q29" s="9">
        <f t="shared" si="1"/>
        <v>1106.5500000000002</v>
      </c>
    </row>
    <row r="30" spans="1:17">
      <c r="A30">
        <v>1311</v>
      </c>
      <c r="B30" t="s">
        <v>51</v>
      </c>
      <c r="C30">
        <v>913</v>
      </c>
      <c r="D30">
        <v>883</v>
      </c>
      <c r="E30" t="s">
        <v>55</v>
      </c>
      <c r="F30" s="4" t="s">
        <v>56</v>
      </c>
      <c r="G30">
        <v>381</v>
      </c>
      <c r="H30" s="1">
        <v>42291</v>
      </c>
      <c r="I30" s="1">
        <v>42322</v>
      </c>
      <c r="J30" t="s">
        <v>17</v>
      </c>
      <c r="K30" s="1">
        <v>42311</v>
      </c>
      <c r="L30">
        <v>1</v>
      </c>
      <c r="M30" s="5">
        <v>274.5</v>
      </c>
      <c r="N30" s="1">
        <v>42291</v>
      </c>
      <c r="O30">
        <v>4106</v>
      </c>
      <c r="P30">
        <f t="shared" si="0"/>
        <v>-11</v>
      </c>
      <c r="Q30" s="9">
        <f t="shared" si="1"/>
        <v>-3019.5</v>
      </c>
    </row>
    <row r="31" spans="1:17">
      <c r="A31">
        <v>1311</v>
      </c>
      <c r="B31" t="s">
        <v>51</v>
      </c>
      <c r="C31">
        <v>914</v>
      </c>
      <c r="D31">
        <v>1703</v>
      </c>
      <c r="E31" t="s">
        <v>45</v>
      </c>
      <c r="F31" s="4" t="s">
        <v>57</v>
      </c>
      <c r="G31">
        <v>400</v>
      </c>
      <c r="H31" s="1">
        <v>42292</v>
      </c>
      <c r="I31" s="1">
        <v>42322</v>
      </c>
      <c r="J31" t="s">
        <v>17</v>
      </c>
      <c r="K31" s="1">
        <v>42311</v>
      </c>
      <c r="L31">
        <v>1</v>
      </c>
      <c r="M31" s="5">
        <v>6000</v>
      </c>
      <c r="N31" s="1">
        <v>42292</v>
      </c>
      <c r="O31">
        <v>4120</v>
      </c>
      <c r="P31">
        <f t="shared" si="0"/>
        <v>-11</v>
      </c>
      <c r="Q31" s="9">
        <f t="shared" si="1"/>
        <v>-66000</v>
      </c>
    </row>
    <row r="32" spans="1:17">
      <c r="A32">
        <v>1311</v>
      </c>
      <c r="B32" t="s">
        <v>51</v>
      </c>
      <c r="C32">
        <v>915</v>
      </c>
      <c r="D32">
        <v>1703</v>
      </c>
      <c r="E32" t="s">
        <v>45</v>
      </c>
      <c r="F32" s="4" t="s">
        <v>58</v>
      </c>
      <c r="G32">
        <v>401</v>
      </c>
      <c r="H32" s="1">
        <v>42292</v>
      </c>
      <c r="I32" s="1">
        <v>42322</v>
      </c>
      <c r="J32" t="s">
        <v>17</v>
      </c>
      <c r="K32" s="1">
        <v>42311</v>
      </c>
      <c r="L32">
        <v>1</v>
      </c>
      <c r="M32" s="5">
        <v>5529</v>
      </c>
      <c r="N32" s="1">
        <v>42292</v>
      </c>
      <c r="O32">
        <v>4121</v>
      </c>
      <c r="P32">
        <f t="shared" si="0"/>
        <v>-11</v>
      </c>
      <c r="Q32" s="9">
        <f t="shared" si="1"/>
        <v>-60819</v>
      </c>
    </row>
    <row r="33" spans="1:17">
      <c r="A33">
        <v>1311</v>
      </c>
      <c r="B33" t="s">
        <v>51</v>
      </c>
      <c r="C33">
        <v>939</v>
      </c>
      <c r="D33">
        <v>1782</v>
      </c>
      <c r="E33" t="s">
        <v>59</v>
      </c>
      <c r="F33" s="4">
        <v>654</v>
      </c>
      <c r="G33">
        <v>358</v>
      </c>
      <c r="H33" s="1">
        <v>42284</v>
      </c>
      <c r="I33" s="1">
        <v>42315</v>
      </c>
      <c r="J33" t="s">
        <v>17</v>
      </c>
      <c r="K33" s="1">
        <v>42319</v>
      </c>
      <c r="L33">
        <v>1</v>
      </c>
      <c r="M33" s="5">
        <v>195.2</v>
      </c>
      <c r="N33" s="1">
        <v>42284</v>
      </c>
      <c r="O33">
        <v>3964</v>
      </c>
      <c r="P33">
        <f t="shared" si="0"/>
        <v>4</v>
      </c>
      <c r="Q33" s="9">
        <f t="shared" si="1"/>
        <v>780.8</v>
      </c>
    </row>
    <row r="34" spans="1:17">
      <c r="A34">
        <v>1311</v>
      </c>
      <c r="B34" t="s">
        <v>51</v>
      </c>
      <c r="C34">
        <v>939</v>
      </c>
      <c r="D34">
        <v>1782</v>
      </c>
      <c r="E34" t="s">
        <v>59</v>
      </c>
      <c r="F34" s="4">
        <v>763</v>
      </c>
      <c r="G34">
        <v>429</v>
      </c>
      <c r="H34" s="1">
        <v>42312</v>
      </c>
      <c r="I34" s="1">
        <v>42342</v>
      </c>
      <c r="J34" t="s">
        <v>17</v>
      </c>
      <c r="K34" s="1">
        <v>42319</v>
      </c>
      <c r="L34">
        <v>1</v>
      </c>
      <c r="M34" s="5">
        <v>195.2</v>
      </c>
      <c r="N34" s="1">
        <v>42312</v>
      </c>
      <c r="O34">
        <v>4465</v>
      </c>
      <c r="P34">
        <f t="shared" si="0"/>
        <v>-23</v>
      </c>
      <c r="Q34" s="9">
        <f t="shared" si="1"/>
        <v>-4489.5999999999995</v>
      </c>
    </row>
    <row r="35" spans="1:17">
      <c r="A35">
        <v>1312</v>
      </c>
      <c r="B35" t="s">
        <v>51</v>
      </c>
      <c r="C35">
        <v>6</v>
      </c>
      <c r="D35">
        <v>1751</v>
      </c>
      <c r="E35" t="s">
        <v>60</v>
      </c>
      <c r="F35" s="4" t="s">
        <v>61</v>
      </c>
      <c r="G35">
        <v>525</v>
      </c>
      <c r="H35" s="1">
        <v>42361</v>
      </c>
      <c r="I35" s="1">
        <v>42391</v>
      </c>
      <c r="J35" t="s">
        <v>17</v>
      </c>
      <c r="K35" s="1">
        <v>42384</v>
      </c>
      <c r="L35">
        <v>1</v>
      </c>
      <c r="M35" s="5">
        <v>560.91</v>
      </c>
      <c r="N35" s="1">
        <v>42361</v>
      </c>
      <c r="O35">
        <v>5312</v>
      </c>
      <c r="P35">
        <f t="shared" si="0"/>
        <v>-7</v>
      </c>
      <c r="Q35" s="9">
        <f t="shared" si="1"/>
        <v>-3926.37</v>
      </c>
    </row>
    <row r="36" spans="1:17">
      <c r="A36">
        <v>1312</v>
      </c>
      <c r="B36" t="s">
        <v>51</v>
      </c>
      <c r="C36">
        <v>841</v>
      </c>
      <c r="D36">
        <v>1813</v>
      </c>
      <c r="E36" t="s">
        <v>62</v>
      </c>
      <c r="F36" s="4">
        <v>56</v>
      </c>
      <c r="G36">
        <v>356</v>
      </c>
      <c r="H36" s="1">
        <v>42283</v>
      </c>
      <c r="I36" s="1">
        <v>42314</v>
      </c>
      <c r="J36" t="s">
        <v>17</v>
      </c>
      <c r="K36" s="1">
        <v>42294</v>
      </c>
      <c r="L36">
        <v>1</v>
      </c>
      <c r="M36" s="5">
        <v>18.600000000000001</v>
      </c>
      <c r="N36" s="1">
        <v>42283</v>
      </c>
      <c r="O36">
        <v>3929</v>
      </c>
      <c r="P36">
        <f t="shared" si="0"/>
        <v>-20</v>
      </c>
      <c r="Q36" s="9">
        <f t="shared" si="1"/>
        <v>-372</v>
      </c>
    </row>
    <row r="37" spans="1:17">
      <c r="A37">
        <v>1312</v>
      </c>
      <c r="B37" t="s">
        <v>51</v>
      </c>
      <c r="C37">
        <v>842</v>
      </c>
      <c r="D37">
        <v>1778</v>
      </c>
      <c r="E37" t="s">
        <v>63</v>
      </c>
      <c r="F37" s="4" t="s">
        <v>64</v>
      </c>
      <c r="G37">
        <v>355</v>
      </c>
      <c r="H37" s="1">
        <v>42282</v>
      </c>
      <c r="I37" s="1">
        <v>42313</v>
      </c>
      <c r="J37" t="s">
        <v>17</v>
      </c>
      <c r="K37" s="1">
        <v>42294</v>
      </c>
      <c r="L37">
        <v>1</v>
      </c>
      <c r="M37" s="5">
        <v>16.600000000000001</v>
      </c>
      <c r="N37" s="1">
        <v>42282</v>
      </c>
      <c r="O37">
        <v>3902</v>
      </c>
      <c r="P37">
        <f t="shared" si="0"/>
        <v>-19</v>
      </c>
      <c r="Q37" s="9">
        <f t="shared" si="1"/>
        <v>-315.40000000000003</v>
      </c>
    </row>
    <row r="38" spans="1:17">
      <c r="A38">
        <v>1312</v>
      </c>
      <c r="B38" t="s">
        <v>51</v>
      </c>
      <c r="C38">
        <v>935</v>
      </c>
      <c r="D38">
        <v>217</v>
      </c>
      <c r="E38" t="s">
        <v>65</v>
      </c>
      <c r="F38" s="4" t="s">
        <v>66</v>
      </c>
      <c r="G38">
        <v>434</v>
      </c>
      <c r="H38" s="1">
        <v>42317</v>
      </c>
      <c r="I38" s="1">
        <v>42347</v>
      </c>
      <c r="J38" t="s">
        <v>17</v>
      </c>
      <c r="K38" s="1">
        <v>42319</v>
      </c>
      <c r="L38">
        <v>1</v>
      </c>
      <c r="M38" s="5">
        <v>439.2</v>
      </c>
      <c r="N38" s="1">
        <v>42317</v>
      </c>
      <c r="O38">
        <v>4507</v>
      </c>
      <c r="P38">
        <f t="shared" si="0"/>
        <v>-28</v>
      </c>
      <c r="Q38" s="9">
        <f t="shared" si="1"/>
        <v>-12297.6</v>
      </c>
    </row>
    <row r="39" spans="1:17">
      <c r="A39">
        <v>1312</v>
      </c>
      <c r="B39" t="s">
        <v>51</v>
      </c>
      <c r="C39">
        <v>1044</v>
      </c>
      <c r="D39">
        <v>1813</v>
      </c>
      <c r="E39" t="s">
        <v>62</v>
      </c>
      <c r="F39" s="4">
        <v>72</v>
      </c>
      <c r="G39">
        <v>453</v>
      </c>
      <c r="H39" s="1">
        <v>42341</v>
      </c>
      <c r="I39" s="1">
        <v>42371</v>
      </c>
      <c r="J39" t="s">
        <v>17</v>
      </c>
      <c r="K39" s="1">
        <v>42352</v>
      </c>
      <c r="L39">
        <v>1</v>
      </c>
      <c r="M39" s="5">
        <v>19.03</v>
      </c>
      <c r="N39" s="1">
        <v>42341</v>
      </c>
      <c r="O39">
        <v>4956</v>
      </c>
      <c r="P39">
        <f t="shared" si="0"/>
        <v>-19</v>
      </c>
      <c r="Q39" s="9">
        <f t="shared" si="1"/>
        <v>-361.57000000000005</v>
      </c>
    </row>
    <row r="40" spans="1:17">
      <c r="A40">
        <v>1312</v>
      </c>
      <c r="B40" t="s">
        <v>51</v>
      </c>
      <c r="C40">
        <v>1045</v>
      </c>
      <c r="D40">
        <v>1778</v>
      </c>
      <c r="E40" t="s">
        <v>63</v>
      </c>
      <c r="F40" s="4" t="s">
        <v>67</v>
      </c>
      <c r="G40">
        <v>452</v>
      </c>
      <c r="H40" s="1">
        <v>42341</v>
      </c>
      <c r="I40" s="1">
        <v>42371</v>
      </c>
      <c r="J40" t="s">
        <v>17</v>
      </c>
      <c r="K40" s="1">
        <v>42352</v>
      </c>
      <c r="L40">
        <v>1</v>
      </c>
      <c r="M40" s="5">
        <v>182.08</v>
      </c>
      <c r="N40" s="1">
        <v>42341</v>
      </c>
      <c r="O40">
        <v>4955</v>
      </c>
      <c r="P40">
        <f t="shared" si="0"/>
        <v>-19</v>
      </c>
      <c r="Q40" s="9">
        <f t="shared" si="1"/>
        <v>-3459.5200000000004</v>
      </c>
    </row>
    <row r="41" spans="1:17">
      <c r="A41">
        <v>1312</v>
      </c>
      <c r="B41" t="s">
        <v>51</v>
      </c>
      <c r="C41">
        <v>1046</v>
      </c>
      <c r="D41">
        <v>1813</v>
      </c>
      <c r="E41" t="s">
        <v>62</v>
      </c>
      <c r="F41" s="4">
        <v>65</v>
      </c>
      <c r="G41">
        <v>442</v>
      </c>
      <c r="H41" s="1">
        <v>42318</v>
      </c>
      <c r="I41" s="1">
        <v>42348</v>
      </c>
      <c r="J41" t="s">
        <v>17</v>
      </c>
      <c r="K41" s="1">
        <v>42352</v>
      </c>
      <c r="L41">
        <v>1</v>
      </c>
      <c r="M41" s="5">
        <v>18.73</v>
      </c>
      <c r="N41" s="1">
        <v>42318</v>
      </c>
      <c r="O41">
        <v>4548</v>
      </c>
      <c r="P41">
        <f t="shared" si="0"/>
        <v>4</v>
      </c>
      <c r="Q41" s="9">
        <f t="shared" si="1"/>
        <v>74.92</v>
      </c>
    </row>
    <row r="42" spans="1:17">
      <c r="A42">
        <v>1312</v>
      </c>
      <c r="B42" t="s">
        <v>51</v>
      </c>
      <c r="C42">
        <v>1049</v>
      </c>
      <c r="D42">
        <v>1778</v>
      </c>
      <c r="E42" t="s">
        <v>63</v>
      </c>
      <c r="F42" s="4" t="s">
        <v>68</v>
      </c>
      <c r="G42">
        <v>445</v>
      </c>
      <c r="H42" s="1">
        <v>42321</v>
      </c>
      <c r="I42" s="1">
        <v>42340</v>
      </c>
      <c r="J42" t="s">
        <v>17</v>
      </c>
      <c r="K42" s="1">
        <v>42352</v>
      </c>
      <c r="L42">
        <v>1</v>
      </c>
      <c r="M42" s="5">
        <v>589.55999999999995</v>
      </c>
      <c r="N42" s="1">
        <v>42320</v>
      </c>
      <c r="O42">
        <v>4580</v>
      </c>
      <c r="P42">
        <f t="shared" si="0"/>
        <v>12</v>
      </c>
      <c r="Q42" s="9">
        <f t="shared" si="1"/>
        <v>7074.7199999999993</v>
      </c>
    </row>
    <row r="43" spans="1:17">
      <c r="A43">
        <v>1312</v>
      </c>
      <c r="B43" t="s">
        <v>51</v>
      </c>
      <c r="C43">
        <v>1050</v>
      </c>
      <c r="D43">
        <v>596</v>
      </c>
      <c r="E43" t="s">
        <v>37</v>
      </c>
      <c r="F43" s="4" t="s">
        <v>69</v>
      </c>
      <c r="G43">
        <v>448</v>
      </c>
      <c r="H43" s="1">
        <v>42321</v>
      </c>
      <c r="I43" s="1">
        <v>42351</v>
      </c>
      <c r="J43" t="s">
        <v>17</v>
      </c>
      <c r="K43" s="1">
        <v>42352</v>
      </c>
      <c r="L43">
        <v>1</v>
      </c>
      <c r="M43" s="5">
        <v>304.05</v>
      </c>
      <c r="N43" s="1">
        <v>42320</v>
      </c>
      <c r="O43">
        <v>4581</v>
      </c>
      <c r="P43">
        <f t="shared" si="0"/>
        <v>1</v>
      </c>
      <c r="Q43" s="9">
        <f t="shared" si="1"/>
        <v>304.05</v>
      </c>
    </row>
    <row r="44" spans="1:17">
      <c r="A44">
        <v>1314</v>
      </c>
      <c r="B44" t="s">
        <v>70</v>
      </c>
      <c r="C44">
        <v>839</v>
      </c>
      <c r="D44">
        <v>635</v>
      </c>
      <c r="E44" t="s">
        <v>71</v>
      </c>
      <c r="F44" s="4" t="s">
        <v>72</v>
      </c>
      <c r="G44">
        <v>360</v>
      </c>
      <c r="H44" s="1">
        <v>42284</v>
      </c>
      <c r="I44" s="1">
        <v>42315</v>
      </c>
      <c r="J44" t="s">
        <v>17</v>
      </c>
      <c r="K44" s="1">
        <v>42294</v>
      </c>
      <c r="L44">
        <v>1</v>
      </c>
      <c r="M44" s="5">
        <v>848.51</v>
      </c>
      <c r="N44" s="1">
        <v>42284</v>
      </c>
      <c r="O44">
        <v>3976</v>
      </c>
      <c r="P44">
        <f t="shared" si="0"/>
        <v>-21</v>
      </c>
      <c r="Q44" s="9">
        <f t="shared" si="1"/>
        <v>-17818.71</v>
      </c>
    </row>
    <row r="45" spans="1:17">
      <c r="A45">
        <v>1314</v>
      </c>
      <c r="B45" t="s">
        <v>70</v>
      </c>
      <c r="C45">
        <v>865</v>
      </c>
      <c r="D45">
        <v>635</v>
      </c>
      <c r="E45" t="s">
        <v>71</v>
      </c>
      <c r="F45" s="4" t="s">
        <v>73</v>
      </c>
      <c r="G45">
        <v>359</v>
      </c>
      <c r="H45" s="1">
        <v>42284</v>
      </c>
      <c r="I45" s="1">
        <v>42315</v>
      </c>
      <c r="J45" t="s">
        <v>17</v>
      </c>
      <c r="K45" s="1">
        <v>42294</v>
      </c>
      <c r="L45">
        <v>1</v>
      </c>
      <c r="M45" s="5">
        <v>195.2</v>
      </c>
      <c r="N45" s="1">
        <v>42284</v>
      </c>
      <c r="O45">
        <v>3975</v>
      </c>
      <c r="P45">
        <f t="shared" si="0"/>
        <v>-21</v>
      </c>
      <c r="Q45" s="9">
        <f t="shared" si="1"/>
        <v>-4099.2</v>
      </c>
    </row>
    <row r="46" spans="1:17">
      <c r="A46">
        <v>1314</v>
      </c>
      <c r="B46" t="s">
        <v>70</v>
      </c>
      <c r="C46">
        <v>1047</v>
      </c>
      <c r="D46">
        <v>635</v>
      </c>
      <c r="E46" t="s">
        <v>71</v>
      </c>
      <c r="F46" s="4" t="s">
        <v>74</v>
      </c>
      <c r="G46">
        <v>446</v>
      </c>
      <c r="H46" s="1">
        <v>42321</v>
      </c>
      <c r="I46" s="1">
        <v>42351</v>
      </c>
      <c r="J46" t="s">
        <v>17</v>
      </c>
      <c r="K46" s="1">
        <v>42352</v>
      </c>
      <c r="L46">
        <v>1</v>
      </c>
      <c r="M46" s="5">
        <v>848.51</v>
      </c>
      <c r="N46" s="1">
        <v>42320</v>
      </c>
      <c r="O46">
        <v>4583</v>
      </c>
      <c r="P46">
        <f t="shared" si="0"/>
        <v>1</v>
      </c>
      <c r="Q46" s="9">
        <f t="shared" si="1"/>
        <v>848.51</v>
      </c>
    </row>
    <row r="47" spans="1:17">
      <c r="A47">
        <v>1314</v>
      </c>
      <c r="B47" t="s">
        <v>70</v>
      </c>
      <c r="C47">
        <v>1048</v>
      </c>
      <c r="D47">
        <v>635</v>
      </c>
      <c r="E47" t="s">
        <v>71</v>
      </c>
      <c r="F47" s="4" t="s">
        <v>75</v>
      </c>
      <c r="G47">
        <v>447</v>
      </c>
      <c r="H47" s="1">
        <v>42321</v>
      </c>
      <c r="I47" s="1">
        <v>42351</v>
      </c>
      <c r="J47" t="s">
        <v>17</v>
      </c>
      <c r="K47" s="1">
        <v>42352</v>
      </c>
      <c r="L47">
        <v>1</v>
      </c>
      <c r="M47" s="5">
        <v>195.2</v>
      </c>
      <c r="N47" s="1">
        <v>42320</v>
      </c>
      <c r="O47">
        <v>4582</v>
      </c>
      <c r="P47">
        <f t="shared" si="0"/>
        <v>1</v>
      </c>
      <c r="Q47" s="9">
        <f t="shared" si="1"/>
        <v>195.2</v>
      </c>
    </row>
    <row r="48" spans="1:17">
      <c r="A48">
        <v>1314</v>
      </c>
      <c r="B48" t="s">
        <v>70</v>
      </c>
      <c r="C48">
        <v>1053</v>
      </c>
      <c r="D48">
        <v>635</v>
      </c>
      <c r="E48" t="s">
        <v>71</v>
      </c>
      <c r="F48" s="4" t="s">
        <v>76</v>
      </c>
      <c r="G48">
        <v>486</v>
      </c>
      <c r="H48" s="1">
        <v>42349</v>
      </c>
      <c r="I48" s="1">
        <v>42379</v>
      </c>
      <c r="J48" t="s">
        <v>17</v>
      </c>
      <c r="K48" s="1">
        <v>42352</v>
      </c>
      <c r="L48">
        <v>1</v>
      </c>
      <c r="M48" s="5">
        <v>848.51</v>
      </c>
      <c r="N48" s="1">
        <v>42349</v>
      </c>
      <c r="O48">
        <v>5081</v>
      </c>
      <c r="P48">
        <f t="shared" si="0"/>
        <v>-27</v>
      </c>
      <c r="Q48" s="9">
        <f t="shared" si="1"/>
        <v>-22909.77</v>
      </c>
    </row>
    <row r="49" spans="1:17">
      <c r="A49">
        <v>1314</v>
      </c>
      <c r="B49" t="s">
        <v>70</v>
      </c>
      <c r="C49">
        <v>1054</v>
      </c>
      <c r="D49">
        <v>635</v>
      </c>
      <c r="E49" t="s">
        <v>71</v>
      </c>
      <c r="F49" s="4" t="s">
        <v>77</v>
      </c>
      <c r="G49">
        <v>487</v>
      </c>
      <c r="H49" s="1">
        <v>42349</v>
      </c>
      <c r="I49" s="1">
        <v>42379</v>
      </c>
      <c r="J49" t="s">
        <v>17</v>
      </c>
      <c r="K49" s="1">
        <v>42352</v>
      </c>
      <c r="L49">
        <v>1</v>
      </c>
      <c r="M49" s="5">
        <v>195.2</v>
      </c>
      <c r="N49" s="1">
        <v>42349</v>
      </c>
      <c r="O49">
        <v>5082</v>
      </c>
      <c r="P49">
        <f t="shared" si="0"/>
        <v>-27</v>
      </c>
      <c r="Q49" s="9">
        <f t="shared" si="1"/>
        <v>-5270.4</v>
      </c>
    </row>
    <row r="50" spans="1:17">
      <c r="A50">
        <v>1315</v>
      </c>
      <c r="B50" t="s">
        <v>78</v>
      </c>
      <c r="C50">
        <v>8</v>
      </c>
      <c r="D50">
        <v>1437</v>
      </c>
      <c r="E50" t="s">
        <v>79</v>
      </c>
      <c r="F50" s="4" t="s">
        <v>80</v>
      </c>
      <c r="G50">
        <v>529</v>
      </c>
      <c r="H50" s="1">
        <v>42367</v>
      </c>
      <c r="I50" s="1">
        <v>42399</v>
      </c>
      <c r="J50" t="s">
        <v>17</v>
      </c>
      <c r="K50" s="1">
        <v>42384</v>
      </c>
      <c r="L50">
        <v>1</v>
      </c>
      <c r="M50" s="5">
        <v>178.7</v>
      </c>
      <c r="N50" s="1">
        <v>42367</v>
      </c>
      <c r="O50">
        <v>5359</v>
      </c>
      <c r="P50">
        <f t="shared" si="0"/>
        <v>-15</v>
      </c>
      <c r="Q50" s="9">
        <f t="shared" si="1"/>
        <v>-2680.5</v>
      </c>
    </row>
    <row r="51" spans="1:17">
      <c r="A51">
        <v>1315</v>
      </c>
      <c r="B51" t="s">
        <v>78</v>
      </c>
      <c r="C51">
        <v>16</v>
      </c>
      <c r="D51">
        <v>1437</v>
      </c>
      <c r="E51" t="s">
        <v>79</v>
      </c>
      <c r="F51" s="4" t="s">
        <v>81</v>
      </c>
      <c r="G51">
        <v>416</v>
      </c>
      <c r="H51" s="1">
        <v>42307</v>
      </c>
      <c r="I51" s="1">
        <v>42338</v>
      </c>
      <c r="J51" t="s">
        <v>17</v>
      </c>
      <c r="K51" s="1">
        <v>42384</v>
      </c>
      <c r="L51">
        <v>1</v>
      </c>
      <c r="M51" s="5">
        <v>176.64</v>
      </c>
      <c r="N51" s="1">
        <v>42307</v>
      </c>
      <c r="O51">
        <v>4393</v>
      </c>
      <c r="P51">
        <f t="shared" si="0"/>
        <v>46</v>
      </c>
      <c r="Q51" s="9">
        <f t="shared" si="1"/>
        <v>8125.44</v>
      </c>
    </row>
    <row r="52" spans="1:17">
      <c r="A52">
        <v>1315</v>
      </c>
      <c r="B52" t="s">
        <v>78</v>
      </c>
      <c r="C52" s="2">
        <v>17</v>
      </c>
      <c r="D52" s="2">
        <v>1437</v>
      </c>
      <c r="E52" s="2" t="s">
        <v>79</v>
      </c>
      <c r="F52" s="8" t="s">
        <v>82</v>
      </c>
      <c r="G52" s="2">
        <v>411</v>
      </c>
      <c r="H52" s="3">
        <v>42299</v>
      </c>
      <c r="I52" s="1">
        <v>42338</v>
      </c>
      <c r="J52" t="s">
        <v>17</v>
      </c>
      <c r="K52" s="1">
        <v>42384</v>
      </c>
      <c r="L52">
        <v>1</v>
      </c>
      <c r="M52" s="5">
        <v>136.9</v>
      </c>
      <c r="N52" s="1">
        <v>42299</v>
      </c>
      <c r="O52">
        <v>4260</v>
      </c>
      <c r="P52">
        <f t="shared" si="0"/>
        <v>46</v>
      </c>
      <c r="Q52" s="9">
        <f t="shared" si="1"/>
        <v>6297.4000000000005</v>
      </c>
    </row>
    <row r="53" spans="1:17">
      <c r="A53">
        <v>1315</v>
      </c>
      <c r="B53" t="s">
        <v>78</v>
      </c>
      <c r="C53" s="2">
        <v>18</v>
      </c>
      <c r="D53" s="2">
        <v>1437</v>
      </c>
      <c r="E53" s="2" t="s">
        <v>79</v>
      </c>
      <c r="F53" s="8" t="s">
        <v>83</v>
      </c>
      <c r="G53" s="2">
        <v>410</v>
      </c>
      <c r="H53" s="3">
        <v>42299</v>
      </c>
      <c r="I53" s="1">
        <v>42338</v>
      </c>
      <c r="J53" t="s">
        <v>17</v>
      </c>
      <c r="K53" s="1">
        <v>42384</v>
      </c>
      <c r="L53">
        <v>1</v>
      </c>
      <c r="M53" s="5">
        <v>102.09</v>
      </c>
      <c r="N53" s="1">
        <v>42299</v>
      </c>
      <c r="O53">
        <v>4259</v>
      </c>
      <c r="P53">
        <f t="shared" si="0"/>
        <v>46</v>
      </c>
      <c r="Q53" s="9">
        <f t="shared" si="1"/>
        <v>4696.1400000000003</v>
      </c>
    </row>
    <row r="54" spans="1:17">
      <c r="A54">
        <v>1315</v>
      </c>
      <c r="B54" t="s">
        <v>78</v>
      </c>
      <c r="C54" s="2">
        <v>19</v>
      </c>
      <c r="D54" s="2">
        <v>1437</v>
      </c>
      <c r="E54" s="2" t="s">
        <v>79</v>
      </c>
      <c r="F54" s="8" t="s">
        <v>84</v>
      </c>
      <c r="G54" s="2">
        <v>408</v>
      </c>
      <c r="H54" s="3">
        <v>42299</v>
      </c>
      <c r="I54" s="1">
        <v>42338</v>
      </c>
      <c r="J54" t="s">
        <v>17</v>
      </c>
      <c r="K54" s="1">
        <v>42384</v>
      </c>
      <c r="L54">
        <v>1</v>
      </c>
      <c r="M54" s="5">
        <v>99.61</v>
      </c>
      <c r="N54" s="1">
        <v>42299</v>
      </c>
      <c r="O54">
        <v>4257</v>
      </c>
      <c r="P54">
        <f t="shared" si="0"/>
        <v>46</v>
      </c>
      <c r="Q54" s="9">
        <f t="shared" si="1"/>
        <v>4582.0600000000004</v>
      </c>
    </row>
    <row r="55" spans="1:17">
      <c r="A55">
        <v>1315</v>
      </c>
      <c r="B55" t="s">
        <v>78</v>
      </c>
      <c r="C55" s="2">
        <v>20</v>
      </c>
      <c r="D55" s="2">
        <v>1437</v>
      </c>
      <c r="E55" s="2" t="s">
        <v>79</v>
      </c>
      <c r="F55" s="8" t="s">
        <v>85</v>
      </c>
      <c r="G55" s="2">
        <v>409</v>
      </c>
      <c r="H55" s="3">
        <v>42299</v>
      </c>
      <c r="I55" s="1">
        <v>42338</v>
      </c>
      <c r="J55" t="s">
        <v>17</v>
      </c>
      <c r="K55" s="1">
        <v>42384</v>
      </c>
      <c r="L55">
        <v>1</v>
      </c>
      <c r="M55" s="5">
        <v>64.290000000000006</v>
      </c>
      <c r="N55" s="1">
        <v>42299</v>
      </c>
      <c r="O55">
        <v>4258</v>
      </c>
      <c r="P55">
        <f t="shared" si="0"/>
        <v>46</v>
      </c>
      <c r="Q55" s="9">
        <f t="shared" si="1"/>
        <v>2957.34</v>
      </c>
    </row>
    <row r="56" spans="1:17">
      <c r="A56">
        <v>1315</v>
      </c>
      <c r="B56" t="s">
        <v>78</v>
      </c>
      <c r="C56" s="2">
        <v>68</v>
      </c>
      <c r="D56" s="2">
        <v>1437</v>
      </c>
      <c r="E56" s="2" t="s">
        <v>79</v>
      </c>
      <c r="F56" s="8" t="s">
        <v>86</v>
      </c>
      <c r="G56" s="2">
        <v>517</v>
      </c>
      <c r="H56" s="3">
        <v>42359</v>
      </c>
      <c r="I56" s="3">
        <v>42390</v>
      </c>
      <c r="J56" t="s">
        <v>17</v>
      </c>
      <c r="K56" s="1">
        <v>42394</v>
      </c>
      <c r="L56">
        <v>1</v>
      </c>
      <c r="M56" s="5">
        <v>70.17</v>
      </c>
      <c r="N56" s="1">
        <v>42359</v>
      </c>
      <c r="O56">
        <v>5247</v>
      </c>
      <c r="P56">
        <f t="shared" si="0"/>
        <v>4</v>
      </c>
      <c r="Q56" s="9">
        <f t="shared" si="1"/>
        <v>280.68</v>
      </c>
    </row>
    <row r="57" spans="1:17">
      <c r="A57">
        <v>1315</v>
      </c>
      <c r="B57" t="s">
        <v>78</v>
      </c>
      <c r="C57" s="2">
        <v>69</v>
      </c>
      <c r="D57" s="2">
        <v>1437</v>
      </c>
      <c r="E57" s="2" t="s">
        <v>79</v>
      </c>
      <c r="F57" s="8" t="s">
        <v>87</v>
      </c>
      <c r="G57" s="2">
        <v>518</v>
      </c>
      <c r="H57" s="3">
        <v>42359</v>
      </c>
      <c r="I57" s="3">
        <v>42390</v>
      </c>
      <c r="J57" t="s">
        <v>17</v>
      </c>
      <c r="K57" s="1">
        <v>42394</v>
      </c>
      <c r="L57">
        <v>1</v>
      </c>
      <c r="M57" s="5">
        <v>116.05</v>
      </c>
      <c r="N57" s="1">
        <v>42359</v>
      </c>
      <c r="O57">
        <v>5248</v>
      </c>
      <c r="P57">
        <f t="shared" si="0"/>
        <v>4</v>
      </c>
      <c r="Q57" s="9">
        <f t="shared" si="1"/>
        <v>464.2</v>
      </c>
    </row>
    <row r="58" spans="1:17">
      <c r="A58">
        <v>1315</v>
      </c>
      <c r="B58" t="s">
        <v>78</v>
      </c>
      <c r="C58" s="2">
        <v>70</v>
      </c>
      <c r="D58" s="2">
        <v>1437</v>
      </c>
      <c r="E58" s="2" t="s">
        <v>79</v>
      </c>
      <c r="F58" s="8" t="s">
        <v>88</v>
      </c>
      <c r="G58" s="2">
        <v>519</v>
      </c>
      <c r="H58" s="3">
        <v>42359</v>
      </c>
      <c r="I58" s="3">
        <v>42390</v>
      </c>
      <c r="J58" t="s">
        <v>17</v>
      </c>
      <c r="K58" s="1">
        <v>42394</v>
      </c>
      <c r="L58">
        <v>1</v>
      </c>
      <c r="M58" s="5">
        <v>121.96</v>
      </c>
      <c r="N58" s="1">
        <v>42359</v>
      </c>
      <c r="O58">
        <v>5249</v>
      </c>
      <c r="P58">
        <f t="shared" si="0"/>
        <v>4</v>
      </c>
      <c r="Q58" s="9">
        <f t="shared" si="1"/>
        <v>487.84</v>
      </c>
    </row>
    <row r="59" spans="1:17">
      <c r="A59">
        <v>1315</v>
      </c>
      <c r="B59" t="s">
        <v>78</v>
      </c>
      <c r="C59" s="2">
        <v>71</v>
      </c>
      <c r="D59" s="2">
        <v>1437</v>
      </c>
      <c r="E59" s="2" t="s">
        <v>79</v>
      </c>
      <c r="F59" s="8" t="s">
        <v>89</v>
      </c>
      <c r="G59" s="2">
        <v>520</v>
      </c>
      <c r="H59" s="3">
        <v>42359</v>
      </c>
      <c r="I59" s="3">
        <v>42390</v>
      </c>
      <c r="J59" t="s">
        <v>17</v>
      </c>
      <c r="K59" s="1">
        <v>42394</v>
      </c>
      <c r="L59">
        <v>1</v>
      </c>
      <c r="M59" s="5">
        <v>164.47</v>
      </c>
      <c r="N59" s="1">
        <v>42359</v>
      </c>
      <c r="O59">
        <v>5250</v>
      </c>
      <c r="P59">
        <f t="shared" si="0"/>
        <v>4</v>
      </c>
      <c r="Q59" s="9">
        <f t="shared" si="1"/>
        <v>657.88</v>
      </c>
    </row>
    <row r="60" spans="1:17">
      <c r="A60">
        <v>1315</v>
      </c>
      <c r="B60" t="s">
        <v>78</v>
      </c>
      <c r="C60">
        <v>815</v>
      </c>
      <c r="D60">
        <v>1608</v>
      </c>
      <c r="E60" t="s">
        <v>90</v>
      </c>
      <c r="F60" s="4" t="s">
        <v>91</v>
      </c>
      <c r="G60">
        <v>350</v>
      </c>
      <c r="H60" s="1">
        <v>42279</v>
      </c>
      <c r="I60" s="1">
        <v>42306</v>
      </c>
      <c r="J60" t="s">
        <v>17</v>
      </c>
      <c r="K60" s="1">
        <v>42279</v>
      </c>
      <c r="L60">
        <v>1</v>
      </c>
      <c r="M60" s="5">
        <v>549</v>
      </c>
      <c r="N60" s="1">
        <v>42276</v>
      </c>
      <c r="O60">
        <v>3816</v>
      </c>
      <c r="P60">
        <f t="shared" si="0"/>
        <v>-27</v>
      </c>
      <c r="Q60" s="9">
        <f t="shared" si="1"/>
        <v>-14823</v>
      </c>
    </row>
    <row r="61" spans="1:17">
      <c r="A61">
        <v>1316</v>
      </c>
      <c r="B61" t="s">
        <v>92</v>
      </c>
      <c r="C61" s="2">
        <v>844</v>
      </c>
      <c r="D61" s="2">
        <v>1820</v>
      </c>
      <c r="E61" s="2" t="s">
        <v>93</v>
      </c>
      <c r="F61" s="8" t="s">
        <v>94</v>
      </c>
      <c r="G61" s="2">
        <v>370</v>
      </c>
      <c r="H61" s="3">
        <v>42286</v>
      </c>
      <c r="I61" s="3">
        <v>42316</v>
      </c>
      <c r="J61" t="s">
        <v>17</v>
      </c>
      <c r="K61" s="1">
        <v>42294</v>
      </c>
      <c r="L61">
        <v>1</v>
      </c>
      <c r="M61" s="5">
        <v>1022.18</v>
      </c>
      <c r="N61" s="1">
        <v>42286</v>
      </c>
      <c r="O61">
        <v>4019</v>
      </c>
      <c r="P61">
        <f t="shared" si="0"/>
        <v>-22</v>
      </c>
      <c r="Q61" s="9">
        <f t="shared" si="1"/>
        <v>-22487.96</v>
      </c>
    </row>
    <row r="62" spans="1:17">
      <c r="A62">
        <v>1316</v>
      </c>
      <c r="B62" t="s">
        <v>92</v>
      </c>
      <c r="C62" s="2">
        <v>845</v>
      </c>
      <c r="D62" s="2">
        <v>1820</v>
      </c>
      <c r="E62" s="2" t="s">
        <v>93</v>
      </c>
      <c r="F62" s="8" t="s">
        <v>95</v>
      </c>
      <c r="G62" s="2">
        <v>368</v>
      </c>
      <c r="H62" s="3">
        <v>42286</v>
      </c>
      <c r="I62" s="3">
        <v>42316</v>
      </c>
      <c r="J62" t="s">
        <v>17</v>
      </c>
      <c r="K62" s="1">
        <v>42294</v>
      </c>
      <c r="L62">
        <v>1</v>
      </c>
      <c r="M62" s="5">
        <v>154.06</v>
      </c>
      <c r="N62" s="1">
        <v>42286</v>
      </c>
      <c r="O62">
        <v>4017</v>
      </c>
      <c r="P62">
        <f t="shared" si="0"/>
        <v>-22</v>
      </c>
      <c r="Q62" s="9">
        <f t="shared" si="1"/>
        <v>-3389.32</v>
      </c>
    </row>
    <row r="63" spans="1:17">
      <c r="A63">
        <v>1316</v>
      </c>
      <c r="B63" t="s">
        <v>92</v>
      </c>
      <c r="C63" s="2">
        <v>846</v>
      </c>
      <c r="D63" s="2">
        <v>1820</v>
      </c>
      <c r="E63" s="2" t="s">
        <v>93</v>
      </c>
      <c r="F63" s="8" t="s">
        <v>96</v>
      </c>
      <c r="G63" s="2">
        <v>367</v>
      </c>
      <c r="H63" s="3">
        <v>42286</v>
      </c>
      <c r="I63" s="3">
        <v>42316</v>
      </c>
      <c r="J63" t="s">
        <v>17</v>
      </c>
      <c r="K63" s="1">
        <v>42294</v>
      </c>
      <c r="L63">
        <v>1</v>
      </c>
      <c r="M63" s="5">
        <v>267.27</v>
      </c>
      <c r="N63" s="1">
        <v>42286</v>
      </c>
      <c r="O63">
        <v>4016</v>
      </c>
      <c r="P63">
        <f t="shared" si="0"/>
        <v>-22</v>
      </c>
      <c r="Q63" s="9">
        <f t="shared" si="1"/>
        <v>-5879.94</v>
      </c>
    </row>
    <row r="64" spans="1:17">
      <c r="A64">
        <v>1316</v>
      </c>
      <c r="B64" t="s">
        <v>92</v>
      </c>
      <c r="C64" s="2">
        <v>847</v>
      </c>
      <c r="D64" s="2">
        <v>1820</v>
      </c>
      <c r="E64" s="2" t="s">
        <v>93</v>
      </c>
      <c r="F64" s="8" t="s">
        <v>97</v>
      </c>
      <c r="G64" s="2">
        <v>371</v>
      </c>
      <c r="H64" s="3">
        <v>42286</v>
      </c>
      <c r="I64" s="3">
        <v>42316</v>
      </c>
      <c r="J64" t="s">
        <v>17</v>
      </c>
      <c r="K64" s="1">
        <v>42294</v>
      </c>
      <c r="L64">
        <v>1</v>
      </c>
      <c r="M64" s="5">
        <v>228.57</v>
      </c>
      <c r="N64" s="1">
        <v>42286</v>
      </c>
      <c r="O64">
        <v>4020</v>
      </c>
      <c r="P64">
        <f t="shared" si="0"/>
        <v>-22</v>
      </c>
      <c r="Q64" s="9">
        <f t="shared" si="1"/>
        <v>-5028.54</v>
      </c>
    </row>
    <row r="65" spans="1:17">
      <c r="A65">
        <v>1316</v>
      </c>
      <c r="B65" t="s">
        <v>92</v>
      </c>
      <c r="C65" s="2">
        <v>848</v>
      </c>
      <c r="D65" s="2">
        <v>1820</v>
      </c>
      <c r="E65" s="2" t="s">
        <v>93</v>
      </c>
      <c r="F65" s="8" t="s">
        <v>97</v>
      </c>
      <c r="G65" s="2">
        <v>403</v>
      </c>
      <c r="H65" s="3">
        <v>42286</v>
      </c>
      <c r="I65" s="3">
        <v>42316</v>
      </c>
      <c r="J65" t="s">
        <v>17</v>
      </c>
      <c r="K65" s="1">
        <v>42294</v>
      </c>
      <c r="L65">
        <v>1</v>
      </c>
      <c r="M65" s="5">
        <v>3827.62</v>
      </c>
      <c r="N65" s="1">
        <v>42286</v>
      </c>
      <c r="O65">
        <v>4022</v>
      </c>
      <c r="P65">
        <f t="shared" si="0"/>
        <v>-22</v>
      </c>
      <c r="Q65" s="9">
        <f t="shared" si="1"/>
        <v>-84207.64</v>
      </c>
    </row>
    <row r="66" spans="1:17">
      <c r="A66">
        <v>1316</v>
      </c>
      <c r="B66" t="s">
        <v>92</v>
      </c>
      <c r="C66" s="2">
        <v>864</v>
      </c>
      <c r="D66" s="2">
        <v>1820</v>
      </c>
      <c r="E66" s="2" t="s">
        <v>93</v>
      </c>
      <c r="F66" s="8" t="s">
        <v>98</v>
      </c>
      <c r="G66" s="2">
        <v>369</v>
      </c>
      <c r="H66" s="3">
        <v>42286</v>
      </c>
      <c r="I66" s="3">
        <v>42316</v>
      </c>
      <c r="J66" t="s">
        <v>17</v>
      </c>
      <c r="K66" s="1">
        <v>42294</v>
      </c>
      <c r="L66">
        <v>1</v>
      </c>
      <c r="M66" s="5">
        <v>83.3</v>
      </c>
      <c r="N66" s="1">
        <v>42286</v>
      </c>
      <c r="O66">
        <v>4018</v>
      </c>
      <c r="P66">
        <f t="shared" si="0"/>
        <v>-22</v>
      </c>
      <c r="Q66" s="9">
        <f t="shared" si="1"/>
        <v>-1832.6</v>
      </c>
    </row>
    <row r="67" spans="1:17">
      <c r="A67">
        <v>1316</v>
      </c>
      <c r="B67" t="s">
        <v>92</v>
      </c>
      <c r="C67" s="2">
        <v>864</v>
      </c>
      <c r="D67" s="2">
        <v>1820</v>
      </c>
      <c r="E67" s="2" t="s">
        <v>93</v>
      </c>
      <c r="F67" s="8" t="s">
        <v>99</v>
      </c>
      <c r="G67" s="2">
        <v>372</v>
      </c>
      <c r="H67" s="3">
        <v>42286</v>
      </c>
      <c r="I67" s="3">
        <v>42316</v>
      </c>
      <c r="J67" t="s">
        <v>17</v>
      </c>
      <c r="K67" s="1">
        <v>42294</v>
      </c>
      <c r="L67">
        <v>1</v>
      </c>
      <c r="M67" s="5">
        <v>157.86000000000001</v>
      </c>
      <c r="N67" s="1">
        <v>42286</v>
      </c>
      <c r="O67">
        <v>4021</v>
      </c>
      <c r="P67">
        <f t="shared" si="0"/>
        <v>-22</v>
      </c>
      <c r="Q67" s="9">
        <f t="shared" si="1"/>
        <v>-3472.92</v>
      </c>
    </row>
    <row r="68" spans="1:17">
      <c r="A68">
        <v>1316</v>
      </c>
      <c r="B68" t="s">
        <v>92</v>
      </c>
      <c r="C68" s="2">
        <v>901</v>
      </c>
      <c r="D68" s="2">
        <v>1553</v>
      </c>
      <c r="E68" s="2" t="s">
        <v>100</v>
      </c>
      <c r="F68" s="2">
        <v>4600984380</v>
      </c>
      <c r="G68" s="2">
        <v>376</v>
      </c>
      <c r="H68" s="3">
        <v>42289</v>
      </c>
      <c r="I68" s="3">
        <v>42318</v>
      </c>
      <c r="J68" t="s">
        <v>17</v>
      </c>
      <c r="K68" s="1">
        <v>42306</v>
      </c>
      <c r="L68">
        <v>1</v>
      </c>
      <c r="M68" s="5">
        <v>140.71</v>
      </c>
      <c r="N68" s="1">
        <v>42287</v>
      </c>
      <c r="O68">
        <v>4042</v>
      </c>
      <c r="P68">
        <f t="shared" si="0"/>
        <v>-12</v>
      </c>
      <c r="Q68" s="9">
        <f t="shared" si="1"/>
        <v>-1688.52</v>
      </c>
    </row>
    <row r="69" spans="1:17">
      <c r="A69">
        <v>1316</v>
      </c>
      <c r="B69" t="s">
        <v>92</v>
      </c>
      <c r="C69" s="2">
        <v>902</v>
      </c>
      <c r="D69" s="2">
        <v>1553</v>
      </c>
      <c r="E69" s="2" t="s">
        <v>100</v>
      </c>
      <c r="F69" s="2">
        <v>4600984379</v>
      </c>
      <c r="G69" s="2">
        <v>377</v>
      </c>
      <c r="H69" s="3">
        <v>42289</v>
      </c>
      <c r="I69" s="3">
        <v>42320</v>
      </c>
      <c r="J69" t="s">
        <v>17</v>
      </c>
      <c r="K69" s="1">
        <v>42306</v>
      </c>
      <c r="L69">
        <v>1</v>
      </c>
      <c r="M69" s="5">
        <v>149.76</v>
      </c>
      <c r="N69" s="1">
        <v>42287</v>
      </c>
      <c r="O69">
        <v>4043</v>
      </c>
      <c r="P69">
        <f t="shared" ref="P69:P132" si="2">SUM(K69-I69)</f>
        <v>-14</v>
      </c>
      <c r="Q69" s="9">
        <f t="shared" ref="Q69:Q132" si="3">M69*P69</f>
        <v>-2096.64</v>
      </c>
    </row>
    <row r="70" spans="1:17">
      <c r="A70">
        <v>1316</v>
      </c>
      <c r="B70" t="s">
        <v>92</v>
      </c>
      <c r="C70" s="2">
        <v>902</v>
      </c>
      <c r="D70" s="2">
        <v>1553</v>
      </c>
      <c r="E70" s="2" t="s">
        <v>100</v>
      </c>
      <c r="F70" s="2">
        <v>4601020455</v>
      </c>
      <c r="G70" s="2">
        <v>379</v>
      </c>
      <c r="H70" s="3">
        <v>42290</v>
      </c>
      <c r="I70" s="3">
        <v>42321</v>
      </c>
      <c r="J70" t="s">
        <v>17</v>
      </c>
      <c r="K70" s="1">
        <v>42306</v>
      </c>
      <c r="L70">
        <v>1</v>
      </c>
      <c r="M70" s="5">
        <v>251.06</v>
      </c>
      <c r="N70" s="1">
        <v>42290</v>
      </c>
      <c r="O70">
        <v>4071</v>
      </c>
      <c r="P70">
        <f t="shared" si="2"/>
        <v>-15</v>
      </c>
      <c r="Q70" s="9">
        <f t="shared" si="3"/>
        <v>-3765.9</v>
      </c>
    </row>
    <row r="71" spans="1:17">
      <c r="A71">
        <v>1316</v>
      </c>
      <c r="B71" t="s">
        <v>92</v>
      </c>
      <c r="C71" s="2">
        <v>903</v>
      </c>
      <c r="D71" s="2">
        <v>1553</v>
      </c>
      <c r="E71" s="2" t="s">
        <v>100</v>
      </c>
      <c r="F71" s="2">
        <v>4600984378</v>
      </c>
      <c r="G71" s="2">
        <v>375</v>
      </c>
      <c r="H71" s="3">
        <v>42289</v>
      </c>
      <c r="I71" s="3">
        <v>42320</v>
      </c>
      <c r="J71" t="s">
        <v>17</v>
      </c>
      <c r="K71" s="1">
        <v>42306</v>
      </c>
      <c r="L71">
        <v>1</v>
      </c>
      <c r="M71" s="5">
        <v>178.82</v>
      </c>
      <c r="N71" s="1">
        <v>42287</v>
      </c>
      <c r="O71">
        <v>4041</v>
      </c>
      <c r="P71">
        <f t="shared" si="2"/>
        <v>-14</v>
      </c>
      <c r="Q71" s="9">
        <f t="shared" si="3"/>
        <v>-2503.48</v>
      </c>
    </row>
    <row r="72" spans="1:17">
      <c r="A72">
        <v>1316</v>
      </c>
      <c r="B72" t="s">
        <v>92</v>
      </c>
      <c r="C72" s="2">
        <v>904</v>
      </c>
      <c r="D72" s="2">
        <v>1553</v>
      </c>
      <c r="E72" s="2" t="s">
        <v>100</v>
      </c>
      <c r="F72" s="2">
        <v>4600984381</v>
      </c>
      <c r="G72" s="2">
        <v>374</v>
      </c>
      <c r="H72" s="3">
        <v>42289</v>
      </c>
      <c r="I72" s="3">
        <v>42320</v>
      </c>
      <c r="J72" t="s">
        <v>17</v>
      </c>
      <c r="K72" s="1">
        <v>42306</v>
      </c>
      <c r="L72">
        <v>1</v>
      </c>
      <c r="M72" s="5">
        <v>94.99</v>
      </c>
      <c r="N72" s="1">
        <v>42287</v>
      </c>
      <c r="O72">
        <v>4040</v>
      </c>
      <c r="P72">
        <f t="shared" si="2"/>
        <v>-14</v>
      </c>
      <c r="Q72" s="9">
        <f t="shared" si="3"/>
        <v>-1329.86</v>
      </c>
    </row>
    <row r="73" spans="1:17">
      <c r="A73">
        <v>1316</v>
      </c>
      <c r="B73" t="s">
        <v>92</v>
      </c>
      <c r="C73" s="2">
        <v>904</v>
      </c>
      <c r="D73" s="2">
        <v>1553</v>
      </c>
      <c r="E73" s="2" t="s">
        <v>100</v>
      </c>
      <c r="F73" s="2">
        <v>4601020456</v>
      </c>
      <c r="G73" s="2">
        <v>380</v>
      </c>
      <c r="H73" s="3">
        <v>42290</v>
      </c>
      <c r="I73" s="3">
        <v>42321</v>
      </c>
      <c r="J73" t="s">
        <v>17</v>
      </c>
      <c r="K73" s="1">
        <v>42306</v>
      </c>
      <c r="L73">
        <v>1</v>
      </c>
      <c r="M73" s="5">
        <v>164.93</v>
      </c>
      <c r="N73" s="1">
        <v>42290</v>
      </c>
      <c r="O73">
        <v>4072</v>
      </c>
      <c r="P73">
        <f t="shared" si="2"/>
        <v>-15</v>
      </c>
      <c r="Q73" s="9">
        <f t="shared" si="3"/>
        <v>-2473.9500000000003</v>
      </c>
    </row>
    <row r="74" spans="1:17">
      <c r="A74">
        <v>1316</v>
      </c>
      <c r="B74" t="s">
        <v>92</v>
      </c>
      <c r="C74" s="2">
        <v>928</v>
      </c>
      <c r="D74" s="2">
        <v>1553</v>
      </c>
      <c r="E74" s="2" t="s">
        <v>100</v>
      </c>
      <c r="F74" s="2">
        <v>4601122730</v>
      </c>
      <c r="G74" s="2">
        <v>438</v>
      </c>
      <c r="H74" s="3">
        <v>42318</v>
      </c>
      <c r="I74" s="3">
        <v>42348</v>
      </c>
      <c r="J74" t="s">
        <v>17</v>
      </c>
      <c r="K74" s="1">
        <v>42319</v>
      </c>
      <c r="L74">
        <v>1</v>
      </c>
      <c r="M74" s="5">
        <v>153.5</v>
      </c>
      <c r="N74" s="1">
        <v>42318</v>
      </c>
      <c r="O74">
        <v>4544</v>
      </c>
      <c r="P74">
        <f t="shared" si="2"/>
        <v>-29</v>
      </c>
      <c r="Q74" s="9">
        <f t="shared" si="3"/>
        <v>-4451.5</v>
      </c>
    </row>
    <row r="75" spans="1:17">
      <c r="A75">
        <v>1316</v>
      </c>
      <c r="B75" t="s">
        <v>92</v>
      </c>
      <c r="C75" s="2">
        <v>929</v>
      </c>
      <c r="D75" s="2">
        <v>1553</v>
      </c>
      <c r="E75" s="2" t="s">
        <v>100</v>
      </c>
      <c r="F75" s="2">
        <v>4601122727</v>
      </c>
      <c r="G75" s="2">
        <v>437</v>
      </c>
      <c r="H75" s="3">
        <v>42318</v>
      </c>
      <c r="I75" s="3">
        <v>42348</v>
      </c>
      <c r="J75" t="s">
        <v>17</v>
      </c>
      <c r="K75" s="1">
        <v>42319</v>
      </c>
      <c r="L75">
        <v>1</v>
      </c>
      <c r="M75" s="5">
        <v>234.76</v>
      </c>
      <c r="N75" s="1">
        <v>42318</v>
      </c>
      <c r="O75">
        <v>4543</v>
      </c>
      <c r="P75">
        <f t="shared" si="2"/>
        <v>-29</v>
      </c>
      <c r="Q75" s="9">
        <f t="shared" si="3"/>
        <v>-6808.04</v>
      </c>
    </row>
    <row r="76" spans="1:17">
      <c r="A76">
        <v>1316</v>
      </c>
      <c r="B76" t="s">
        <v>92</v>
      </c>
      <c r="C76" s="2">
        <v>929</v>
      </c>
      <c r="D76" s="2">
        <v>1553</v>
      </c>
      <c r="E76" s="2" t="s">
        <v>100</v>
      </c>
      <c r="F76" s="2">
        <v>4601122729</v>
      </c>
      <c r="G76" s="2">
        <v>441</v>
      </c>
      <c r="H76" s="3">
        <v>42318</v>
      </c>
      <c r="I76" s="3">
        <v>42348</v>
      </c>
      <c r="J76" t="s">
        <v>17</v>
      </c>
      <c r="K76" s="1">
        <v>42319</v>
      </c>
      <c r="L76">
        <v>1</v>
      </c>
      <c r="M76" s="5">
        <v>157.54</v>
      </c>
      <c r="N76" s="1">
        <v>42318</v>
      </c>
      <c r="O76">
        <v>4547</v>
      </c>
      <c r="P76">
        <f t="shared" si="2"/>
        <v>-29</v>
      </c>
      <c r="Q76" s="9">
        <f t="shared" si="3"/>
        <v>-4568.66</v>
      </c>
    </row>
    <row r="77" spans="1:17">
      <c r="A77">
        <v>1316</v>
      </c>
      <c r="B77" t="s">
        <v>92</v>
      </c>
      <c r="C77" s="2">
        <v>930</v>
      </c>
      <c r="D77" s="2">
        <v>1553</v>
      </c>
      <c r="E77" s="2" t="s">
        <v>100</v>
      </c>
      <c r="F77" s="2">
        <v>4601122728</v>
      </c>
      <c r="G77" s="2">
        <v>439</v>
      </c>
      <c r="H77" s="3">
        <v>42318</v>
      </c>
      <c r="I77" s="3">
        <v>42348</v>
      </c>
      <c r="J77" t="s">
        <v>17</v>
      </c>
      <c r="K77" s="1">
        <v>42319</v>
      </c>
      <c r="L77">
        <v>1</v>
      </c>
      <c r="M77" s="5">
        <v>234.9</v>
      </c>
      <c r="N77" s="1">
        <v>42318</v>
      </c>
      <c r="O77">
        <v>4545</v>
      </c>
      <c r="P77">
        <f t="shared" si="2"/>
        <v>-29</v>
      </c>
      <c r="Q77" s="9">
        <f t="shared" si="3"/>
        <v>-6812.1</v>
      </c>
    </row>
    <row r="78" spans="1:17">
      <c r="A78">
        <v>1316</v>
      </c>
      <c r="B78" t="s">
        <v>92</v>
      </c>
      <c r="C78" s="2">
        <v>931</v>
      </c>
      <c r="D78" s="2">
        <v>1553</v>
      </c>
      <c r="E78" s="2" t="s">
        <v>100</v>
      </c>
      <c r="F78" s="2">
        <v>4601122731</v>
      </c>
      <c r="G78" s="2">
        <v>440</v>
      </c>
      <c r="H78" s="3">
        <v>42318</v>
      </c>
      <c r="I78" s="3">
        <v>42348</v>
      </c>
      <c r="J78" t="s">
        <v>17</v>
      </c>
      <c r="K78" s="1">
        <v>42319</v>
      </c>
      <c r="L78">
        <v>1</v>
      </c>
      <c r="M78" s="5">
        <v>184.62</v>
      </c>
      <c r="N78" s="1">
        <v>42318</v>
      </c>
      <c r="O78">
        <v>4546</v>
      </c>
      <c r="P78">
        <f t="shared" si="2"/>
        <v>-29</v>
      </c>
      <c r="Q78" s="9">
        <f t="shared" si="3"/>
        <v>-5353.9800000000005</v>
      </c>
    </row>
    <row r="79" spans="1:17">
      <c r="A79">
        <v>1316</v>
      </c>
      <c r="B79" t="s">
        <v>92</v>
      </c>
      <c r="C79" s="2">
        <v>932</v>
      </c>
      <c r="D79" s="2">
        <v>1553</v>
      </c>
      <c r="E79" s="2" t="s">
        <v>100</v>
      </c>
      <c r="F79" s="2">
        <v>4600671820</v>
      </c>
      <c r="G79" s="2">
        <v>418</v>
      </c>
      <c r="H79" s="3">
        <v>42307</v>
      </c>
      <c r="I79" s="3">
        <v>42337</v>
      </c>
      <c r="J79" t="s">
        <v>17</v>
      </c>
      <c r="K79" s="1">
        <v>42319</v>
      </c>
      <c r="L79">
        <v>1</v>
      </c>
      <c r="M79" s="5">
        <v>157.94999999999999</v>
      </c>
      <c r="N79" s="1">
        <v>42307</v>
      </c>
      <c r="O79">
        <v>4395</v>
      </c>
      <c r="P79">
        <f t="shared" si="2"/>
        <v>-18</v>
      </c>
      <c r="Q79" s="9">
        <f t="shared" si="3"/>
        <v>-2843.1</v>
      </c>
    </row>
    <row r="80" spans="1:17">
      <c r="A80">
        <v>1316</v>
      </c>
      <c r="B80" t="s">
        <v>92</v>
      </c>
      <c r="C80" s="2">
        <v>933</v>
      </c>
      <c r="D80" s="2">
        <v>1553</v>
      </c>
      <c r="E80" s="2" t="s">
        <v>100</v>
      </c>
      <c r="F80" s="2">
        <v>4600671822</v>
      </c>
      <c r="G80" s="2">
        <v>417</v>
      </c>
      <c r="H80" s="3">
        <v>42307</v>
      </c>
      <c r="I80" s="3">
        <v>42337</v>
      </c>
      <c r="J80" t="s">
        <v>17</v>
      </c>
      <c r="K80" s="1">
        <v>42319</v>
      </c>
      <c r="L80">
        <v>1</v>
      </c>
      <c r="M80" s="5">
        <v>157.75</v>
      </c>
      <c r="N80" s="1">
        <v>42307</v>
      </c>
      <c r="O80">
        <v>4394</v>
      </c>
      <c r="P80">
        <f t="shared" si="2"/>
        <v>-18</v>
      </c>
      <c r="Q80" s="9">
        <f t="shared" si="3"/>
        <v>-2839.5</v>
      </c>
    </row>
    <row r="81" spans="1:17">
      <c r="A81">
        <v>1316</v>
      </c>
      <c r="B81" t="s">
        <v>92</v>
      </c>
      <c r="C81" s="2">
        <v>984</v>
      </c>
      <c r="D81" s="2">
        <v>1820</v>
      </c>
      <c r="E81" s="2" t="s">
        <v>93</v>
      </c>
      <c r="F81" s="8" t="s">
        <v>101</v>
      </c>
      <c r="G81" s="2">
        <v>422</v>
      </c>
      <c r="H81" s="3">
        <v>42311</v>
      </c>
      <c r="I81" s="3">
        <v>42341</v>
      </c>
      <c r="J81" t="s">
        <v>17</v>
      </c>
      <c r="K81" s="1">
        <v>42335</v>
      </c>
      <c r="L81">
        <v>1</v>
      </c>
      <c r="M81" s="5">
        <v>679.37</v>
      </c>
      <c r="N81" s="1">
        <v>42311</v>
      </c>
      <c r="O81">
        <v>4432</v>
      </c>
      <c r="P81">
        <f t="shared" si="2"/>
        <v>-6</v>
      </c>
      <c r="Q81" s="9">
        <f t="shared" si="3"/>
        <v>-4076.2200000000003</v>
      </c>
    </row>
    <row r="82" spans="1:17">
      <c r="A82">
        <v>1316</v>
      </c>
      <c r="B82" t="s">
        <v>92</v>
      </c>
      <c r="C82" s="2">
        <v>985</v>
      </c>
      <c r="D82" s="2">
        <v>1820</v>
      </c>
      <c r="E82" s="2" t="s">
        <v>93</v>
      </c>
      <c r="F82" s="8" t="s">
        <v>102</v>
      </c>
      <c r="G82" s="2">
        <v>426</v>
      </c>
      <c r="H82" s="3">
        <v>42311</v>
      </c>
      <c r="I82" s="3">
        <v>42341</v>
      </c>
      <c r="J82" t="s">
        <v>17</v>
      </c>
      <c r="K82" s="1">
        <v>42335</v>
      </c>
      <c r="L82">
        <v>1</v>
      </c>
      <c r="M82" s="5">
        <v>157.96</v>
      </c>
      <c r="N82" s="1">
        <v>42311</v>
      </c>
      <c r="O82">
        <v>4437</v>
      </c>
      <c r="P82">
        <f t="shared" si="2"/>
        <v>-6</v>
      </c>
      <c r="Q82" s="9">
        <f t="shared" si="3"/>
        <v>-947.76</v>
      </c>
    </row>
    <row r="83" spans="1:17">
      <c r="A83">
        <v>1316</v>
      </c>
      <c r="B83" t="s">
        <v>92</v>
      </c>
      <c r="C83" s="2">
        <v>986</v>
      </c>
      <c r="D83" s="2">
        <v>1820</v>
      </c>
      <c r="E83" s="2" t="s">
        <v>93</v>
      </c>
      <c r="F83" s="8" t="s">
        <v>103</v>
      </c>
      <c r="G83" s="2">
        <v>423</v>
      </c>
      <c r="H83" s="3">
        <v>42311</v>
      </c>
      <c r="I83" s="3">
        <v>42341</v>
      </c>
      <c r="J83" t="s">
        <v>17</v>
      </c>
      <c r="K83" s="1">
        <v>42335</v>
      </c>
      <c r="L83">
        <v>1</v>
      </c>
      <c r="M83" s="5">
        <v>242.93</v>
      </c>
      <c r="N83" s="1">
        <v>42311</v>
      </c>
      <c r="O83">
        <v>4434</v>
      </c>
      <c r="P83">
        <f t="shared" si="2"/>
        <v>-6</v>
      </c>
      <c r="Q83" s="9">
        <f t="shared" si="3"/>
        <v>-1457.58</v>
      </c>
    </row>
    <row r="84" spans="1:17">
      <c r="A84">
        <v>1316</v>
      </c>
      <c r="B84" t="s">
        <v>92</v>
      </c>
      <c r="C84" s="2">
        <v>987</v>
      </c>
      <c r="D84" s="2">
        <v>1820</v>
      </c>
      <c r="E84" s="2" t="s">
        <v>93</v>
      </c>
      <c r="F84" s="8" t="s">
        <v>104</v>
      </c>
      <c r="G84" s="2">
        <v>424</v>
      </c>
      <c r="H84" s="3">
        <v>42311</v>
      </c>
      <c r="I84" s="3">
        <v>42341</v>
      </c>
      <c r="J84" t="s">
        <v>17</v>
      </c>
      <c r="K84" s="1">
        <v>42335</v>
      </c>
      <c r="L84">
        <v>1</v>
      </c>
      <c r="M84" s="5">
        <v>76.63</v>
      </c>
      <c r="N84" s="1">
        <v>42311</v>
      </c>
      <c r="O84">
        <v>4435</v>
      </c>
      <c r="P84">
        <f t="shared" si="2"/>
        <v>-6</v>
      </c>
      <c r="Q84" s="9">
        <f t="shared" si="3"/>
        <v>-459.78</v>
      </c>
    </row>
    <row r="85" spans="1:17">
      <c r="A85">
        <v>1316</v>
      </c>
      <c r="B85" t="s">
        <v>92</v>
      </c>
      <c r="C85" s="2">
        <v>987</v>
      </c>
      <c r="D85" s="2">
        <v>1820</v>
      </c>
      <c r="E85" s="2" t="s">
        <v>93</v>
      </c>
      <c r="F85" s="8" t="s">
        <v>105</v>
      </c>
      <c r="G85" s="2">
        <v>427</v>
      </c>
      <c r="H85" s="3">
        <v>42311</v>
      </c>
      <c r="I85" s="3">
        <v>42341</v>
      </c>
      <c r="J85" t="s">
        <v>17</v>
      </c>
      <c r="K85" s="1">
        <v>42335</v>
      </c>
      <c r="L85">
        <v>1</v>
      </c>
      <c r="M85" s="5">
        <v>144.52000000000001</v>
      </c>
      <c r="N85" s="1">
        <v>42311</v>
      </c>
      <c r="O85">
        <v>4438</v>
      </c>
      <c r="P85">
        <f t="shared" si="2"/>
        <v>-6</v>
      </c>
      <c r="Q85" s="9">
        <f t="shared" si="3"/>
        <v>-867.12000000000012</v>
      </c>
    </row>
    <row r="86" spans="1:17">
      <c r="A86">
        <v>1316</v>
      </c>
      <c r="B86" t="s">
        <v>92</v>
      </c>
      <c r="C86" s="2">
        <v>988</v>
      </c>
      <c r="D86" s="2">
        <v>1820</v>
      </c>
      <c r="E86" s="2" t="s">
        <v>93</v>
      </c>
      <c r="F86" s="8" t="s">
        <v>106</v>
      </c>
      <c r="G86" s="2">
        <v>425</v>
      </c>
      <c r="H86" s="3">
        <v>42311</v>
      </c>
      <c r="I86" s="3">
        <v>42341</v>
      </c>
      <c r="J86" t="s">
        <v>17</v>
      </c>
      <c r="K86" s="1">
        <v>42335</v>
      </c>
      <c r="L86">
        <v>1</v>
      </c>
      <c r="M86" s="5">
        <v>357.24</v>
      </c>
      <c r="N86" s="1">
        <v>42311</v>
      </c>
      <c r="O86">
        <v>4436</v>
      </c>
      <c r="P86">
        <f t="shared" si="2"/>
        <v>-6</v>
      </c>
      <c r="Q86" s="9">
        <f t="shared" si="3"/>
        <v>-2143.44</v>
      </c>
    </row>
    <row r="87" spans="1:17">
      <c r="A87">
        <v>1316</v>
      </c>
      <c r="B87" t="s">
        <v>92</v>
      </c>
      <c r="C87" s="2">
        <v>989</v>
      </c>
      <c r="D87" s="2">
        <v>1820</v>
      </c>
      <c r="E87" s="2" t="s">
        <v>93</v>
      </c>
      <c r="F87" s="8" t="s">
        <v>107</v>
      </c>
      <c r="G87" s="2">
        <v>421</v>
      </c>
      <c r="H87" s="3">
        <v>42311</v>
      </c>
      <c r="I87" s="3">
        <v>42341</v>
      </c>
      <c r="J87" t="s">
        <v>17</v>
      </c>
      <c r="K87" s="1">
        <v>42335</v>
      </c>
      <c r="L87">
        <v>1</v>
      </c>
      <c r="M87" s="5">
        <v>3443.93</v>
      </c>
      <c r="N87" s="1">
        <v>42311</v>
      </c>
      <c r="O87">
        <v>4431</v>
      </c>
      <c r="P87">
        <f t="shared" si="2"/>
        <v>-6</v>
      </c>
      <c r="Q87" s="9">
        <f t="shared" si="3"/>
        <v>-20663.579999999998</v>
      </c>
    </row>
    <row r="88" spans="1:17">
      <c r="A88">
        <v>1316</v>
      </c>
      <c r="B88" t="s">
        <v>92</v>
      </c>
      <c r="C88" s="2">
        <v>1055</v>
      </c>
      <c r="D88" s="2">
        <v>1553</v>
      </c>
      <c r="E88" s="2" t="s">
        <v>100</v>
      </c>
      <c r="F88" s="2">
        <v>4601307323</v>
      </c>
      <c r="G88" s="2">
        <v>484</v>
      </c>
      <c r="H88" s="3">
        <v>42348</v>
      </c>
      <c r="I88" s="3">
        <v>42378</v>
      </c>
      <c r="J88" t="s">
        <v>17</v>
      </c>
      <c r="K88" s="1">
        <v>42352</v>
      </c>
      <c r="L88">
        <v>1</v>
      </c>
      <c r="M88" s="5">
        <v>154.77000000000001</v>
      </c>
      <c r="N88" s="1">
        <v>42347</v>
      </c>
      <c r="O88">
        <v>5033</v>
      </c>
      <c r="P88">
        <f t="shared" si="2"/>
        <v>-26</v>
      </c>
      <c r="Q88" s="9">
        <f t="shared" si="3"/>
        <v>-4024.0200000000004</v>
      </c>
    </row>
    <row r="89" spans="1:17">
      <c r="A89">
        <v>1316</v>
      </c>
      <c r="B89" t="s">
        <v>92</v>
      </c>
      <c r="C89" s="2">
        <v>1056</v>
      </c>
      <c r="D89" s="2">
        <v>1553</v>
      </c>
      <c r="E89" s="2" t="s">
        <v>100</v>
      </c>
      <c r="F89" s="2">
        <v>4601294620</v>
      </c>
      <c r="G89" s="2">
        <v>483</v>
      </c>
      <c r="H89" s="3">
        <v>42348</v>
      </c>
      <c r="I89" s="3">
        <v>42378</v>
      </c>
      <c r="J89" t="s">
        <v>17</v>
      </c>
      <c r="K89" s="1">
        <v>42353</v>
      </c>
      <c r="L89">
        <v>1</v>
      </c>
      <c r="M89" s="5">
        <v>191.26</v>
      </c>
      <c r="N89" s="1">
        <v>42347</v>
      </c>
      <c r="O89">
        <v>5025</v>
      </c>
      <c r="P89">
        <f t="shared" si="2"/>
        <v>-25</v>
      </c>
      <c r="Q89" s="9">
        <f t="shared" si="3"/>
        <v>-4781.5</v>
      </c>
    </row>
    <row r="90" spans="1:17">
      <c r="A90">
        <v>1316</v>
      </c>
      <c r="B90" t="s">
        <v>92</v>
      </c>
      <c r="C90" s="2">
        <v>1058</v>
      </c>
      <c r="D90" s="2">
        <v>1553</v>
      </c>
      <c r="E90" s="2" t="s">
        <v>100</v>
      </c>
      <c r="F90" s="2">
        <v>4601318406</v>
      </c>
      <c r="G90" s="2">
        <v>488</v>
      </c>
      <c r="H90" s="3">
        <v>42350</v>
      </c>
      <c r="I90" s="3">
        <v>42378</v>
      </c>
      <c r="J90" t="s">
        <v>17</v>
      </c>
      <c r="K90" s="1">
        <v>42353</v>
      </c>
      <c r="L90">
        <v>1</v>
      </c>
      <c r="M90" s="5">
        <v>308.93</v>
      </c>
      <c r="N90" s="1">
        <v>42348</v>
      </c>
      <c r="O90">
        <v>5058</v>
      </c>
      <c r="P90">
        <f t="shared" si="2"/>
        <v>-25</v>
      </c>
      <c r="Q90" s="9">
        <f t="shared" si="3"/>
        <v>-7723.25</v>
      </c>
    </row>
    <row r="91" spans="1:17">
      <c r="A91">
        <v>1316</v>
      </c>
      <c r="B91" t="s">
        <v>92</v>
      </c>
      <c r="C91" s="2">
        <v>1059</v>
      </c>
      <c r="D91" s="2">
        <v>1553</v>
      </c>
      <c r="E91" s="2" t="s">
        <v>100</v>
      </c>
      <c r="F91" s="2">
        <v>4601294621</v>
      </c>
      <c r="G91" s="2">
        <v>481</v>
      </c>
      <c r="H91" s="3">
        <v>42348</v>
      </c>
      <c r="I91" s="3">
        <v>42378</v>
      </c>
      <c r="J91" t="s">
        <v>17</v>
      </c>
      <c r="K91" s="1">
        <v>42353</v>
      </c>
      <c r="L91">
        <v>1</v>
      </c>
      <c r="M91" s="5">
        <v>159.01</v>
      </c>
      <c r="N91" s="1">
        <v>42347</v>
      </c>
      <c r="O91">
        <v>5023</v>
      </c>
      <c r="P91">
        <f t="shared" si="2"/>
        <v>-25</v>
      </c>
      <c r="Q91" s="9">
        <f t="shared" si="3"/>
        <v>-3975.25</v>
      </c>
    </row>
    <row r="92" spans="1:17">
      <c r="A92">
        <v>1316</v>
      </c>
      <c r="B92" t="s">
        <v>92</v>
      </c>
      <c r="C92" s="2">
        <v>1059</v>
      </c>
      <c r="D92" s="2">
        <v>1553</v>
      </c>
      <c r="E92" s="2" t="s">
        <v>100</v>
      </c>
      <c r="F92" s="2">
        <v>4601294622</v>
      </c>
      <c r="G92" s="2">
        <v>480</v>
      </c>
      <c r="H92" s="3">
        <v>42348</v>
      </c>
      <c r="I92" s="3">
        <v>42378</v>
      </c>
      <c r="J92" t="s">
        <v>17</v>
      </c>
      <c r="K92" s="1">
        <v>42353</v>
      </c>
      <c r="L92">
        <v>1</v>
      </c>
      <c r="M92" s="5">
        <v>95.82</v>
      </c>
      <c r="N92" s="1">
        <v>42347</v>
      </c>
      <c r="O92">
        <v>5022</v>
      </c>
      <c r="P92">
        <f t="shared" si="2"/>
        <v>-25</v>
      </c>
      <c r="Q92" s="9">
        <f t="shared" si="3"/>
        <v>-2395.5</v>
      </c>
    </row>
    <row r="93" spans="1:17">
      <c r="A93">
        <v>1316</v>
      </c>
      <c r="B93" t="s">
        <v>92</v>
      </c>
      <c r="C93">
        <v>1093</v>
      </c>
      <c r="D93">
        <v>1820</v>
      </c>
      <c r="E93" t="s">
        <v>93</v>
      </c>
      <c r="F93" s="4" t="s">
        <v>108</v>
      </c>
      <c r="G93">
        <v>477</v>
      </c>
      <c r="H93" s="1">
        <v>42348</v>
      </c>
      <c r="I93" s="1">
        <v>42378</v>
      </c>
      <c r="K93" s="1">
        <v>42356</v>
      </c>
      <c r="L93">
        <v>1</v>
      </c>
      <c r="M93" s="5">
        <v>321.32</v>
      </c>
      <c r="N93" s="1">
        <v>42348</v>
      </c>
      <c r="O93">
        <v>5030</v>
      </c>
      <c r="P93">
        <f t="shared" si="2"/>
        <v>-22</v>
      </c>
      <c r="Q93" s="9">
        <f t="shared" si="3"/>
        <v>-7069.04</v>
      </c>
    </row>
    <row r="94" spans="1:17">
      <c r="A94">
        <v>1316</v>
      </c>
      <c r="B94" t="s">
        <v>92</v>
      </c>
      <c r="C94">
        <v>1094</v>
      </c>
      <c r="D94">
        <v>1820</v>
      </c>
      <c r="E94" t="s">
        <v>93</v>
      </c>
      <c r="F94" s="4" t="s">
        <v>109</v>
      </c>
      <c r="G94">
        <v>476</v>
      </c>
      <c r="H94" s="1">
        <v>42348</v>
      </c>
      <c r="I94" s="1">
        <v>42378</v>
      </c>
      <c r="K94" s="1">
        <v>42356</v>
      </c>
      <c r="L94">
        <v>1</v>
      </c>
      <c r="M94" s="5">
        <v>264.86</v>
      </c>
      <c r="N94" s="1">
        <v>42348</v>
      </c>
      <c r="O94">
        <v>5027</v>
      </c>
      <c r="P94">
        <f t="shared" si="2"/>
        <v>-22</v>
      </c>
      <c r="Q94" s="9">
        <f t="shared" si="3"/>
        <v>-5826.92</v>
      </c>
    </row>
    <row r="95" spans="1:17">
      <c r="A95">
        <v>1316</v>
      </c>
      <c r="B95" t="s">
        <v>92</v>
      </c>
      <c r="C95">
        <v>1095</v>
      </c>
      <c r="D95">
        <v>1820</v>
      </c>
      <c r="E95" t="s">
        <v>93</v>
      </c>
      <c r="F95" s="4" t="s">
        <v>110</v>
      </c>
      <c r="G95">
        <v>478</v>
      </c>
      <c r="H95" s="1">
        <v>42348</v>
      </c>
      <c r="I95" s="1">
        <v>42378</v>
      </c>
      <c r="K95" s="1">
        <v>42356</v>
      </c>
      <c r="L95">
        <v>1</v>
      </c>
      <c r="M95" s="5">
        <v>302.70999999999998</v>
      </c>
      <c r="N95" s="1">
        <v>42348</v>
      </c>
      <c r="O95">
        <v>5029</v>
      </c>
      <c r="P95">
        <f t="shared" si="2"/>
        <v>-22</v>
      </c>
      <c r="Q95" s="9">
        <f t="shared" si="3"/>
        <v>-6659.62</v>
      </c>
    </row>
    <row r="96" spans="1:17">
      <c r="A96">
        <v>1316</v>
      </c>
      <c r="B96" t="s">
        <v>92</v>
      </c>
      <c r="C96">
        <v>1096</v>
      </c>
      <c r="D96">
        <v>1820</v>
      </c>
      <c r="E96" t="s">
        <v>93</v>
      </c>
      <c r="F96" s="4" t="s">
        <v>111</v>
      </c>
      <c r="G96">
        <v>474</v>
      </c>
      <c r="H96" s="1">
        <v>42348</v>
      </c>
      <c r="I96" s="1">
        <v>42378</v>
      </c>
      <c r="K96" s="1">
        <v>42356</v>
      </c>
      <c r="L96">
        <v>1</v>
      </c>
      <c r="M96" s="5">
        <v>71.55</v>
      </c>
      <c r="N96" s="1">
        <v>42348</v>
      </c>
      <c r="O96">
        <v>5032</v>
      </c>
      <c r="P96">
        <f t="shared" si="2"/>
        <v>-22</v>
      </c>
      <c r="Q96" s="9">
        <f t="shared" si="3"/>
        <v>-1574.1</v>
      </c>
    </row>
    <row r="97" spans="1:17">
      <c r="A97">
        <v>1316</v>
      </c>
      <c r="B97" t="s">
        <v>92</v>
      </c>
      <c r="C97">
        <v>1096</v>
      </c>
      <c r="D97">
        <v>1820</v>
      </c>
      <c r="E97" t="s">
        <v>93</v>
      </c>
      <c r="F97" s="4" t="s">
        <v>112</v>
      </c>
      <c r="G97">
        <v>475</v>
      </c>
      <c r="H97" s="1">
        <v>42348</v>
      </c>
      <c r="I97" s="1">
        <v>42378</v>
      </c>
      <c r="K97" s="1">
        <v>42356</v>
      </c>
      <c r="L97">
        <v>1</v>
      </c>
      <c r="M97" s="5">
        <v>135.08000000000001</v>
      </c>
      <c r="N97" s="1">
        <v>42348</v>
      </c>
      <c r="O97">
        <v>5028</v>
      </c>
      <c r="P97">
        <f t="shared" si="2"/>
        <v>-22</v>
      </c>
      <c r="Q97" s="9">
        <f t="shared" si="3"/>
        <v>-2971.76</v>
      </c>
    </row>
    <row r="98" spans="1:17">
      <c r="A98">
        <v>1316</v>
      </c>
      <c r="B98" t="s">
        <v>92</v>
      </c>
      <c r="C98">
        <v>1098</v>
      </c>
      <c r="D98">
        <v>1820</v>
      </c>
      <c r="E98" t="s">
        <v>93</v>
      </c>
      <c r="F98" s="4" t="s">
        <v>132</v>
      </c>
      <c r="G98">
        <v>516</v>
      </c>
      <c r="H98" s="1">
        <v>42356</v>
      </c>
      <c r="I98" s="1">
        <v>42378</v>
      </c>
      <c r="K98" s="1">
        <v>42356</v>
      </c>
      <c r="L98">
        <v>1</v>
      </c>
      <c r="M98" s="5">
        <v>4565.08</v>
      </c>
      <c r="N98" s="1">
        <v>42347</v>
      </c>
      <c r="O98">
        <v>5026</v>
      </c>
      <c r="P98">
        <f t="shared" si="2"/>
        <v>-22</v>
      </c>
      <c r="Q98" s="9">
        <f t="shared" si="3"/>
        <v>-100431.76</v>
      </c>
    </row>
    <row r="99" spans="1:17">
      <c r="A99">
        <v>1317</v>
      </c>
      <c r="B99" t="s">
        <v>113</v>
      </c>
      <c r="C99" s="2">
        <v>834</v>
      </c>
      <c r="D99" s="2">
        <v>1307</v>
      </c>
      <c r="E99" s="2" t="s">
        <v>114</v>
      </c>
      <c r="F99" s="2">
        <v>111503883763</v>
      </c>
      <c r="G99" s="2">
        <v>352</v>
      </c>
      <c r="H99" s="3">
        <v>42282</v>
      </c>
      <c r="I99" s="3">
        <v>42312</v>
      </c>
      <c r="J99" t="s">
        <v>17</v>
      </c>
      <c r="K99" s="3">
        <v>42312</v>
      </c>
      <c r="L99">
        <v>1</v>
      </c>
      <c r="M99" s="5">
        <v>8.73</v>
      </c>
      <c r="N99" s="1">
        <v>42221</v>
      </c>
      <c r="O99">
        <v>3135</v>
      </c>
      <c r="P99">
        <f t="shared" si="2"/>
        <v>0</v>
      </c>
      <c r="Q99" s="9">
        <f t="shared" si="3"/>
        <v>0</v>
      </c>
    </row>
    <row r="100" spans="1:17">
      <c r="A100">
        <v>1317</v>
      </c>
      <c r="B100" t="s">
        <v>113</v>
      </c>
      <c r="C100" s="2">
        <v>834</v>
      </c>
      <c r="D100" s="2">
        <v>1307</v>
      </c>
      <c r="E100" s="2" t="s">
        <v>114</v>
      </c>
      <c r="F100" s="2">
        <v>111503883768</v>
      </c>
      <c r="G100" s="2">
        <v>353</v>
      </c>
      <c r="H100" s="3">
        <v>42282</v>
      </c>
      <c r="I100" s="3">
        <v>42312</v>
      </c>
      <c r="J100" t="s">
        <v>17</v>
      </c>
      <c r="K100" s="3">
        <v>42312</v>
      </c>
      <c r="L100">
        <v>1</v>
      </c>
      <c r="M100" s="5">
        <v>16.28</v>
      </c>
      <c r="N100" s="1">
        <v>42220</v>
      </c>
      <c r="O100">
        <v>3144</v>
      </c>
      <c r="P100">
        <f t="shared" si="2"/>
        <v>0</v>
      </c>
      <c r="Q100" s="9">
        <f t="shared" si="3"/>
        <v>0</v>
      </c>
    </row>
    <row r="101" spans="1:17">
      <c r="A101">
        <v>1317</v>
      </c>
      <c r="B101" t="s">
        <v>113</v>
      </c>
      <c r="C101" s="2">
        <v>849</v>
      </c>
      <c r="D101" s="2">
        <v>1307</v>
      </c>
      <c r="E101" s="2" t="s">
        <v>114</v>
      </c>
      <c r="F101" s="2">
        <v>111505013416</v>
      </c>
      <c r="G101" s="2">
        <v>405</v>
      </c>
      <c r="H101" s="3">
        <v>42294</v>
      </c>
      <c r="I101" s="3">
        <v>42312</v>
      </c>
      <c r="J101" t="s">
        <v>17</v>
      </c>
      <c r="K101" s="3">
        <v>42312</v>
      </c>
      <c r="L101">
        <v>1</v>
      </c>
      <c r="M101" s="5">
        <v>117.89</v>
      </c>
      <c r="N101" s="1">
        <v>42283</v>
      </c>
      <c r="O101">
        <v>3937</v>
      </c>
      <c r="P101">
        <f t="shared" si="2"/>
        <v>0</v>
      </c>
      <c r="Q101" s="9">
        <f t="shared" si="3"/>
        <v>0</v>
      </c>
    </row>
    <row r="102" spans="1:17">
      <c r="A102">
        <v>1317</v>
      </c>
      <c r="B102" t="s">
        <v>113</v>
      </c>
      <c r="C102" s="2">
        <v>850</v>
      </c>
      <c r="D102" s="2">
        <v>1307</v>
      </c>
      <c r="E102" s="2" t="s">
        <v>114</v>
      </c>
      <c r="F102" s="2">
        <v>111505013419</v>
      </c>
      <c r="G102" s="2">
        <v>396</v>
      </c>
      <c r="H102" s="3">
        <v>42291</v>
      </c>
      <c r="I102" s="3">
        <v>42312</v>
      </c>
      <c r="J102" t="s">
        <v>17</v>
      </c>
      <c r="K102" s="3">
        <v>42312</v>
      </c>
      <c r="L102">
        <v>1</v>
      </c>
      <c r="M102" s="5">
        <v>96.7</v>
      </c>
      <c r="N102" s="1">
        <v>42283</v>
      </c>
      <c r="O102">
        <v>3936</v>
      </c>
      <c r="P102">
        <f t="shared" si="2"/>
        <v>0</v>
      </c>
      <c r="Q102" s="9">
        <f t="shared" si="3"/>
        <v>0</v>
      </c>
    </row>
    <row r="103" spans="1:17">
      <c r="A103">
        <v>1317</v>
      </c>
      <c r="B103" t="s">
        <v>113</v>
      </c>
      <c r="C103" s="2">
        <v>851</v>
      </c>
      <c r="D103" s="2">
        <v>1307</v>
      </c>
      <c r="E103" s="2" t="s">
        <v>114</v>
      </c>
      <c r="F103" s="2">
        <v>111505013422</v>
      </c>
      <c r="G103" s="2">
        <v>397</v>
      </c>
      <c r="H103" s="3">
        <v>42291</v>
      </c>
      <c r="I103" s="3">
        <v>42312</v>
      </c>
      <c r="J103" t="s">
        <v>17</v>
      </c>
      <c r="K103" s="3">
        <v>42312</v>
      </c>
      <c r="L103">
        <v>1</v>
      </c>
      <c r="M103" s="5">
        <v>11.46</v>
      </c>
      <c r="N103" s="1">
        <v>42283</v>
      </c>
      <c r="O103">
        <v>3939</v>
      </c>
      <c r="P103">
        <f t="shared" si="2"/>
        <v>0</v>
      </c>
      <c r="Q103" s="9">
        <f t="shared" si="3"/>
        <v>0</v>
      </c>
    </row>
    <row r="104" spans="1:17">
      <c r="A104">
        <v>1317</v>
      </c>
      <c r="B104" t="s">
        <v>113</v>
      </c>
      <c r="C104" s="2">
        <v>852</v>
      </c>
      <c r="D104" s="2">
        <v>1307</v>
      </c>
      <c r="E104" s="2" t="s">
        <v>114</v>
      </c>
      <c r="F104" s="2">
        <v>111504961318</v>
      </c>
      <c r="G104" s="2">
        <v>385</v>
      </c>
      <c r="H104" s="3">
        <v>42291</v>
      </c>
      <c r="I104" s="3">
        <v>42312</v>
      </c>
      <c r="J104" t="s">
        <v>17</v>
      </c>
      <c r="K104" s="3">
        <v>42312</v>
      </c>
      <c r="L104">
        <v>1</v>
      </c>
      <c r="M104" s="5">
        <v>13.96</v>
      </c>
      <c r="N104" s="1">
        <v>42282</v>
      </c>
      <c r="O104">
        <v>3897</v>
      </c>
      <c r="P104">
        <f t="shared" si="2"/>
        <v>0</v>
      </c>
      <c r="Q104" s="9">
        <f t="shared" si="3"/>
        <v>0</v>
      </c>
    </row>
    <row r="105" spans="1:17">
      <c r="A105">
        <v>1317</v>
      </c>
      <c r="B105" t="s">
        <v>113</v>
      </c>
      <c r="C105" s="2">
        <v>852</v>
      </c>
      <c r="D105" s="2">
        <v>1307</v>
      </c>
      <c r="E105" s="2" t="s">
        <v>114</v>
      </c>
      <c r="F105" s="2">
        <v>111505013414</v>
      </c>
      <c r="G105" s="2">
        <v>392</v>
      </c>
      <c r="H105" s="3">
        <v>42291</v>
      </c>
      <c r="I105" s="3">
        <v>42312</v>
      </c>
      <c r="J105" t="s">
        <v>17</v>
      </c>
      <c r="K105" s="3">
        <v>42312</v>
      </c>
      <c r="L105">
        <v>1</v>
      </c>
      <c r="M105" s="5">
        <v>14.17</v>
      </c>
      <c r="N105" s="1">
        <v>42283</v>
      </c>
      <c r="O105">
        <v>3934</v>
      </c>
      <c r="P105">
        <f t="shared" si="2"/>
        <v>0</v>
      </c>
      <c r="Q105" s="9">
        <f t="shared" si="3"/>
        <v>0</v>
      </c>
    </row>
    <row r="106" spans="1:17">
      <c r="A106">
        <v>1317</v>
      </c>
      <c r="B106" t="s">
        <v>113</v>
      </c>
      <c r="C106" s="2">
        <v>853</v>
      </c>
      <c r="D106" s="2">
        <v>1307</v>
      </c>
      <c r="E106" s="2" t="s">
        <v>114</v>
      </c>
      <c r="F106" s="2">
        <v>111504961321</v>
      </c>
      <c r="G106" s="2">
        <v>388</v>
      </c>
      <c r="H106" s="3">
        <v>42291</v>
      </c>
      <c r="I106" s="3">
        <v>42312</v>
      </c>
      <c r="J106" t="s">
        <v>17</v>
      </c>
      <c r="K106" s="3">
        <v>42312</v>
      </c>
      <c r="L106">
        <v>1</v>
      </c>
      <c r="M106" s="5">
        <v>6.25</v>
      </c>
      <c r="N106" s="1">
        <v>42282</v>
      </c>
      <c r="O106">
        <v>3900</v>
      </c>
      <c r="P106">
        <f t="shared" si="2"/>
        <v>0</v>
      </c>
      <c r="Q106" s="9">
        <f t="shared" si="3"/>
        <v>0</v>
      </c>
    </row>
    <row r="107" spans="1:17">
      <c r="A107">
        <v>1317</v>
      </c>
      <c r="B107" t="s">
        <v>113</v>
      </c>
      <c r="C107" s="2">
        <v>853</v>
      </c>
      <c r="D107" s="2">
        <v>1307</v>
      </c>
      <c r="E107" s="2" t="s">
        <v>114</v>
      </c>
      <c r="F107" s="2">
        <v>111504961322</v>
      </c>
      <c r="G107" s="2">
        <v>386</v>
      </c>
      <c r="H107" s="3">
        <v>42291</v>
      </c>
      <c r="I107" s="3">
        <v>42312</v>
      </c>
      <c r="J107" t="s">
        <v>17</v>
      </c>
      <c r="K107" s="3">
        <v>42312</v>
      </c>
      <c r="L107">
        <v>1</v>
      </c>
      <c r="M107" s="5">
        <v>6.25</v>
      </c>
      <c r="N107" s="1">
        <v>42282</v>
      </c>
      <c r="O107">
        <v>3896</v>
      </c>
      <c r="P107">
        <f t="shared" si="2"/>
        <v>0</v>
      </c>
      <c r="Q107" s="9">
        <f t="shared" si="3"/>
        <v>0</v>
      </c>
    </row>
    <row r="108" spans="1:17">
      <c r="A108">
        <v>1317</v>
      </c>
      <c r="B108" t="s">
        <v>113</v>
      </c>
      <c r="C108" s="2">
        <v>853</v>
      </c>
      <c r="D108" s="2">
        <v>1307</v>
      </c>
      <c r="E108" s="2" t="s">
        <v>114</v>
      </c>
      <c r="F108" s="2">
        <v>111505013417</v>
      </c>
      <c r="G108" s="2">
        <v>393</v>
      </c>
      <c r="H108" s="3">
        <v>42291</v>
      </c>
      <c r="I108" s="3">
        <v>42312</v>
      </c>
      <c r="J108" t="s">
        <v>17</v>
      </c>
      <c r="K108" s="3">
        <v>42312</v>
      </c>
      <c r="L108">
        <v>1</v>
      </c>
      <c r="M108" s="5">
        <v>6.46</v>
      </c>
      <c r="N108" s="1">
        <v>42283</v>
      </c>
      <c r="O108">
        <v>3932</v>
      </c>
      <c r="P108">
        <f t="shared" si="2"/>
        <v>0</v>
      </c>
      <c r="Q108" s="9">
        <f t="shared" si="3"/>
        <v>0</v>
      </c>
    </row>
    <row r="109" spans="1:17">
      <c r="A109">
        <v>1317</v>
      </c>
      <c r="B109" t="s">
        <v>113</v>
      </c>
      <c r="C109" s="2">
        <v>853</v>
      </c>
      <c r="D109" s="2">
        <v>1307</v>
      </c>
      <c r="E109" s="2" t="s">
        <v>114</v>
      </c>
      <c r="F109" s="2">
        <v>111505013420</v>
      </c>
      <c r="G109" s="2">
        <v>391</v>
      </c>
      <c r="H109" s="3">
        <v>42291</v>
      </c>
      <c r="I109" s="3">
        <v>42312</v>
      </c>
      <c r="J109" t="s">
        <v>17</v>
      </c>
      <c r="K109" s="3">
        <v>42312</v>
      </c>
      <c r="L109">
        <v>1</v>
      </c>
      <c r="M109" s="5">
        <v>5.94</v>
      </c>
      <c r="N109" s="1">
        <v>42283</v>
      </c>
      <c r="O109">
        <v>3935</v>
      </c>
      <c r="P109">
        <f t="shared" si="2"/>
        <v>0</v>
      </c>
      <c r="Q109" s="9">
        <f t="shared" si="3"/>
        <v>0</v>
      </c>
    </row>
    <row r="110" spans="1:17">
      <c r="A110">
        <v>1317</v>
      </c>
      <c r="B110" t="s">
        <v>113</v>
      </c>
      <c r="C110" s="2">
        <v>853</v>
      </c>
      <c r="D110" s="2">
        <v>1307</v>
      </c>
      <c r="E110" s="2" t="s">
        <v>114</v>
      </c>
      <c r="F110" s="2">
        <v>111505013421</v>
      </c>
      <c r="G110" s="2">
        <v>394</v>
      </c>
      <c r="H110" s="3">
        <v>42291</v>
      </c>
      <c r="I110" s="3">
        <v>42312</v>
      </c>
      <c r="J110" t="s">
        <v>17</v>
      </c>
      <c r="K110" s="3">
        <v>42312</v>
      </c>
      <c r="L110">
        <v>1</v>
      </c>
      <c r="M110" s="5">
        <v>6.46</v>
      </c>
      <c r="N110" s="1">
        <v>42283</v>
      </c>
      <c r="O110">
        <v>3933</v>
      </c>
      <c r="P110">
        <f t="shared" si="2"/>
        <v>0</v>
      </c>
      <c r="Q110" s="9">
        <f t="shared" si="3"/>
        <v>0</v>
      </c>
    </row>
    <row r="111" spans="1:17">
      <c r="A111">
        <v>1317</v>
      </c>
      <c r="B111" t="s">
        <v>113</v>
      </c>
      <c r="C111" s="2">
        <v>853</v>
      </c>
      <c r="D111" s="2">
        <v>1307</v>
      </c>
      <c r="E111" s="2" t="s">
        <v>114</v>
      </c>
      <c r="F111" s="2">
        <v>111505013423</v>
      </c>
      <c r="G111" s="2">
        <v>390</v>
      </c>
      <c r="H111" s="3">
        <v>42291</v>
      </c>
      <c r="I111" s="3">
        <v>42312</v>
      </c>
      <c r="J111" t="s">
        <v>17</v>
      </c>
      <c r="K111" s="3">
        <v>42312</v>
      </c>
      <c r="L111">
        <v>1</v>
      </c>
      <c r="M111" s="5">
        <v>7.69</v>
      </c>
      <c r="N111" s="1">
        <v>42283</v>
      </c>
      <c r="O111">
        <v>3931</v>
      </c>
      <c r="P111">
        <f t="shared" si="2"/>
        <v>0</v>
      </c>
      <c r="Q111" s="9">
        <f t="shared" si="3"/>
        <v>0</v>
      </c>
    </row>
    <row r="112" spans="1:17">
      <c r="A112">
        <v>1317</v>
      </c>
      <c r="B112" t="s">
        <v>113</v>
      </c>
      <c r="C112" s="2">
        <v>854</v>
      </c>
      <c r="D112" s="2">
        <v>1307</v>
      </c>
      <c r="E112" s="2" t="s">
        <v>114</v>
      </c>
      <c r="F112" s="2">
        <v>111504961323</v>
      </c>
      <c r="G112" s="2">
        <v>383</v>
      </c>
      <c r="H112" s="3">
        <v>42291</v>
      </c>
      <c r="I112" s="3">
        <v>42312</v>
      </c>
      <c r="J112" t="s">
        <v>17</v>
      </c>
      <c r="K112" s="3">
        <v>42312</v>
      </c>
      <c r="L112">
        <v>1</v>
      </c>
      <c r="M112" s="5">
        <v>16.28</v>
      </c>
      <c r="N112" s="1">
        <v>42282</v>
      </c>
      <c r="O112">
        <v>3895</v>
      </c>
      <c r="P112">
        <f t="shared" si="2"/>
        <v>0</v>
      </c>
      <c r="Q112" s="9">
        <f t="shared" si="3"/>
        <v>0</v>
      </c>
    </row>
    <row r="113" spans="1:17">
      <c r="A113">
        <v>1317</v>
      </c>
      <c r="B113" t="s">
        <v>113</v>
      </c>
      <c r="C113" s="2">
        <v>854</v>
      </c>
      <c r="D113" s="2">
        <v>1307</v>
      </c>
      <c r="E113" s="2" t="s">
        <v>114</v>
      </c>
      <c r="F113" s="2">
        <v>111505013415</v>
      </c>
      <c r="G113" s="2">
        <v>398</v>
      </c>
      <c r="H113" s="3">
        <v>42291</v>
      </c>
      <c r="I113" s="3">
        <v>42312</v>
      </c>
      <c r="J113" t="s">
        <v>17</v>
      </c>
      <c r="K113" s="3">
        <v>42312</v>
      </c>
      <c r="L113">
        <v>1</v>
      </c>
      <c r="M113" s="5">
        <v>6.14</v>
      </c>
      <c r="N113" s="1">
        <v>42283</v>
      </c>
      <c r="O113">
        <v>3938</v>
      </c>
      <c r="P113">
        <f t="shared" si="2"/>
        <v>0</v>
      </c>
      <c r="Q113" s="9">
        <f t="shared" si="3"/>
        <v>0</v>
      </c>
    </row>
    <row r="114" spans="1:17">
      <c r="A114">
        <v>1317</v>
      </c>
      <c r="B114" t="s">
        <v>113</v>
      </c>
      <c r="C114" s="2">
        <v>854</v>
      </c>
      <c r="D114" s="2">
        <v>1307</v>
      </c>
      <c r="E114" s="2" t="s">
        <v>114</v>
      </c>
      <c r="F114" s="2">
        <v>111505013416</v>
      </c>
      <c r="G114" s="2">
        <v>395</v>
      </c>
      <c r="H114" s="3">
        <v>42291</v>
      </c>
      <c r="I114" s="3">
        <v>42312</v>
      </c>
      <c r="J114" t="s">
        <v>17</v>
      </c>
      <c r="K114" s="3">
        <v>42312</v>
      </c>
      <c r="L114">
        <v>1</v>
      </c>
      <c r="M114" s="5">
        <v>176.07</v>
      </c>
      <c r="N114" s="1">
        <v>42283</v>
      </c>
      <c r="O114">
        <v>3937</v>
      </c>
      <c r="P114">
        <f t="shared" si="2"/>
        <v>0</v>
      </c>
      <c r="Q114" s="9">
        <f t="shared" si="3"/>
        <v>0</v>
      </c>
    </row>
    <row r="115" spans="1:17">
      <c r="A115">
        <v>1317</v>
      </c>
      <c r="B115" t="s">
        <v>113</v>
      </c>
      <c r="C115" s="2">
        <v>854</v>
      </c>
      <c r="D115" s="2">
        <v>1307</v>
      </c>
      <c r="E115" s="2" t="s">
        <v>114</v>
      </c>
      <c r="F115" s="2">
        <v>11504961319</v>
      </c>
      <c r="G115" s="2">
        <v>387</v>
      </c>
      <c r="H115" s="3">
        <v>42291</v>
      </c>
      <c r="I115" s="3">
        <v>42312</v>
      </c>
      <c r="J115" t="s">
        <v>17</v>
      </c>
      <c r="K115" s="3">
        <v>42312</v>
      </c>
      <c r="L115">
        <v>1</v>
      </c>
      <c r="M115" s="5">
        <v>11.18</v>
      </c>
      <c r="N115" s="1">
        <v>42282</v>
      </c>
      <c r="O115">
        <v>3899</v>
      </c>
      <c r="P115">
        <f t="shared" si="2"/>
        <v>0</v>
      </c>
      <c r="Q115" s="9">
        <f t="shared" si="3"/>
        <v>0</v>
      </c>
    </row>
    <row r="116" spans="1:17">
      <c r="A116">
        <v>1317</v>
      </c>
      <c r="B116" t="s">
        <v>113</v>
      </c>
      <c r="C116" s="2">
        <v>934</v>
      </c>
      <c r="D116" s="2">
        <v>1307</v>
      </c>
      <c r="E116" s="2" t="s">
        <v>114</v>
      </c>
      <c r="F116" s="2">
        <v>589675</v>
      </c>
      <c r="G116" s="2">
        <v>433</v>
      </c>
      <c r="H116" s="3">
        <v>42291</v>
      </c>
      <c r="I116" s="3">
        <v>42312</v>
      </c>
      <c r="J116" t="s">
        <v>17</v>
      </c>
      <c r="K116" s="3">
        <v>42319</v>
      </c>
      <c r="L116">
        <v>1</v>
      </c>
      <c r="M116" s="5">
        <v>215.86</v>
      </c>
      <c r="N116" s="1">
        <v>42313</v>
      </c>
      <c r="O116">
        <v>4485</v>
      </c>
      <c r="P116">
        <f t="shared" si="2"/>
        <v>7</v>
      </c>
      <c r="Q116" s="9">
        <f t="shared" si="3"/>
        <v>1511.02</v>
      </c>
    </row>
    <row r="117" spans="1:17">
      <c r="A117">
        <v>1317</v>
      </c>
      <c r="B117" t="s">
        <v>113</v>
      </c>
      <c r="C117">
        <v>1057</v>
      </c>
      <c r="D117">
        <v>1553</v>
      </c>
      <c r="E117" t="s">
        <v>100</v>
      </c>
      <c r="F117">
        <v>4601294619</v>
      </c>
      <c r="G117">
        <v>482</v>
      </c>
      <c r="H117" s="1">
        <v>42348</v>
      </c>
      <c r="I117" s="1">
        <v>42379</v>
      </c>
      <c r="J117" t="s">
        <v>17</v>
      </c>
      <c r="K117" s="1">
        <v>42353</v>
      </c>
      <c r="L117">
        <v>1</v>
      </c>
      <c r="M117" s="5">
        <v>222.24</v>
      </c>
      <c r="N117" s="1">
        <v>42347</v>
      </c>
      <c r="O117">
        <v>5024</v>
      </c>
      <c r="P117">
        <f t="shared" si="2"/>
        <v>-26</v>
      </c>
      <c r="Q117" s="9">
        <f t="shared" si="3"/>
        <v>-5778.24</v>
      </c>
    </row>
    <row r="118" spans="1:17">
      <c r="A118">
        <v>1317</v>
      </c>
      <c r="B118" t="s">
        <v>113</v>
      </c>
      <c r="C118">
        <v>1097</v>
      </c>
      <c r="D118">
        <v>1820</v>
      </c>
      <c r="E118" t="s">
        <v>93</v>
      </c>
      <c r="F118" s="4" t="s">
        <v>115</v>
      </c>
      <c r="G118">
        <v>473</v>
      </c>
      <c r="H118" s="1">
        <v>42348</v>
      </c>
      <c r="I118" s="1">
        <v>42378</v>
      </c>
      <c r="J118" t="s">
        <v>17</v>
      </c>
      <c r="K118" s="1">
        <v>42356</v>
      </c>
      <c r="L118">
        <v>1</v>
      </c>
      <c r="M118" s="5">
        <v>181.57</v>
      </c>
      <c r="N118" s="1">
        <v>42348</v>
      </c>
      <c r="O118">
        <v>5031</v>
      </c>
      <c r="P118">
        <f t="shared" si="2"/>
        <v>-22</v>
      </c>
      <c r="Q118" s="9">
        <f t="shared" si="3"/>
        <v>-3994.54</v>
      </c>
    </row>
    <row r="119" spans="1:17">
      <c r="A119">
        <v>1317</v>
      </c>
      <c r="B119" t="s">
        <v>113</v>
      </c>
      <c r="C119">
        <v>1099</v>
      </c>
      <c r="D119" s="2">
        <v>1307</v>
      </c>
      <c r="E119" s="2" t="s">
        <v>114</v>
      </c>
      <c r="F119" s="2">
        <v>111506105757</v>
      </c>
      <c r="G119" s="2">
        <v>467</v>
      </c>
      <c r="H119" s="3">
        <v>42343</v>
      </c>
      <c r="I119" s="3">
        <v>42374</v>
      </c>
      <c r="J119" t="s">
        <v>17</v>
      </c>
      <c r="K119" s="1">
        <v>42356</v>
      </c>
      <c r="L119">
        <v>1</v>
      </c>
      <c r="M119" s="5">
        <v>53.83</v>
      </c>
      <c r="N119" s="1">
        <v>42342</v>
      </c>
      <c r="O119">
        <v>4997</v>
      </c>
      <c r="P119">
        <f t="shared" si="2"/>
        <v>-18</v>
      </c>
      <c r="Q119" s="9">
        <f t="shared" si="3"/>
        <v>-968.93999999999994</v>
      </c>
    </row>
    <row r="120" spans="1:17">
      <c r="A120">
        <v>1317</v>
      </c>
      <c r="B120" t="s">
        <v>113</v>
      </c>
      <c r="C120">
        <v>1100</v>
      </c>
      <c r="D120" s="2">
        <v>1307</v>
      </c>
      <c r="E120" s="2" t="s">
        <v>114</v>
      </c>
      <c r="F120" s="2">
        <v>111506105758</v>
      </c>
      <c r="G120" s="2">
        <v>459</v>
      </c>
      <c r="H120" s="3">
        <v>42343</v>
      </c>
      <c r="I120" s="3">
        <v>42374</v>
      </c>
      <c r="J120" t="s">
        <v>17</v>
      </c>
      <c r="K120" s="1">
        <v>42356</v>
      </c>
      <c r="L120">
        <v>1</v>
      </c>
      <c r="M120" s="5">
        <v>54.35</v>
      </c>
      <c r="N120" s="1">
        <v>42342</v>
      </c>
      <c r="O120">
        <v>4989</v>
      </c>
      <c r="P120">
        <f t="shared" si="2"/>
        <v>-18</v>
      </c>
      <c r="Q120" s="9">
        <f t="shared" si="3"/>
        <v>-978.30000000000007</v>
      </c>
    </row>
    <row r="121" spans="1:17">
      <c r="A121">
        <v>1317</v>
      </c>
      <c r="B121" t="s">
        <v>113</v>
      </c>
      <c r="C121">
        <v>1101</v>
      </c>
      <c r="D121" s="2">
        <v>1307</v>
      </c>
      <c r="E121" s="2" t="s">
        <v>114</v>
      </c>
      <c r="F121" s="2">
        <v>111506105765</v>
      </c>
      <c r="G121" s="2">
        <v>466</v>
      </c>
      <c r="H121" s="3">
        <v>42343</v>
      </c>
      <c r="I121" s="3">
        <v>42374</v>
      </c>
      <c r="J121" s="3"/>
      <c r="K121" s="1">
        <v>42356</v>
      </c>
      <c r="L121">
        <v>1</v>
      </c>
      <c r="M121" s="5">
        <v>8.73</v>
      </c>
      <c r="N121" s="1">
        <v>42342</v>
      </c>
      <c r="O121">
        <v>4996</v>
      </c>
      <c r="P121">
        <f t="shared" si="2"/>
        <v>-18</v>
      </c>
      <c r="Q121" s="9">
        <f t="shared" si="3"/>
        <v>-157.14000000000001</v>
      </c>
    </row>
    <row r="122" spans="1:17">
      <c r="A122">
        <v>1317</v>
      </c>
      <c r="B122" t="s">
        <v>113</v>
      </c>
      <c r="C122">
        <v>1102</v>
      </c>
      <c r="D122" s="2">
        <v>1307</v>
      </c>
      <c r="E122" s="2" t="s">
        <v>114</v>
      </c>
      <c r="F122" s="2">
        <v>111506105753</v>
      </c>
      <c r="G122" s="2">
        <v>457</v>
      </c>
      <c r="H122" s="3">
        <v>42343</v>
      </c>
      <c r="I122" s="3">
        <v>42374</v>
      </c>
      <c r="J122" t="s">
        <v>17</v>
      </c>
      <c r="K122" s="1">
        <v>42356</v>
      </c>
      <c r="L122">
        <v>1</v>
      </c>
      <c r="M122" s="5">
        <v>64.819999999999993</v>
      </c>
      <c r="N122" s="1">
        <v>42342</v>
      </c>
      <c r="O122">
        <v>4987</v>
      </c>
      <c r="P122">
        <f t="shared" si="2"/>
        <v>-18</v>
      </c>
      <c r="Q122" s="9">
        <f t="shared" si="3"/>
        <v>-1166.7599999999998</v>
      </c>
    </row>
    <row r="123" spans="1:17">
      <c r="A123">
        <v>1317</v>
      </c>
      <c r="B123" t="s">
        <v>113</v>
      </c>
      <c r="C123">
        <v>1103</v>
      </c>
      <c r="D123" s="2">
        <v>1307</v>
      </c>
      <c r="E123" s="2" t="s">
        <v>114</v>
      </c>
      <c r="F123" s="2">
        <v>111506105754</v>
      </c>
      <c r="G123" s="2">
        <v>454</v>
      </c>
      <c r="H123" s="3">
        <v>42343</v>
      </c>
      <c r="I123" s="3">
        <v>42374</v>
      </c>
      <c r="J123" t="s">
        <v>17</v>
      </c>
      <c r="K123" s="1">
        <v>42356</v>
      </c>
      <c r="L123">
        <v>1</v>
      </c>
      <c r="M123" s="5">
        <v>6.56</v>
      </c>
      <c r="N123" s="1">
        <v>42342</v>
      </c>
      <c r="O123">
        <v>4984</v>
      </c>
      <c r="P123">
        <f t="shared" si="2"/>
        <v>-18</v>
      </c>
      <c r="Q123" s="9">
        <f t="shared" si="3"/>
        <v>-118.08</v>
      </c>
    </row>
    <row r="124" spans="1:17">
      <c r="A124">
        <v>1317</v>
      </c>
      <c r="B124" t="s">
        <v>113</v>
      </c>
      <c r="C124">
        <v>1103</v>
      </c>
      <c r="D124" s="2">
        <v>1307</v>
      </c>
      <c r="E124" s="2" t="s">
        <v>114</v>
      </c>
      <c r="F124" s="2">
        <v>111506105755</v>
      </c>
      <c r="G124" s="2">
        <v>458</v>
      </c>
      <c r="H124" s="3">
        <v>42343</v>
      </c>
      <c r="I124" s="3">
        <v>42374</v>
      </c>
      <c r="J124" t="s">
        <v>17</v>
      </c>
      <c r="K124" s="1">
        <v>42356</v>
      </c>
      <c r="L124">
        <v>1</v>
      </c>
      <c r="M124" s="5">
        <v>154.28</v>
      </c>
      <c r="N124" s="1">
        <v>42342</v>
      </c>
      <c r="O124">
        <v>4988</v>
      </c>
      <c r="P124">
        <f t="shared" si="2"/>
        <v>-18</v>
      </c>
      <c r="Q124" s="9">
        <f t="shared" si="3"/>
        <v>-2777.04</v>
      </c>
    </row>
    <row r="125" spans="1:17">
      <c r="A125">
        <v>1317</v>
      </c>
      <c r="B125" t="s">
        <v>113</v>
      </c>
      <c r="C125">
        <v>1103</v>
      </c>
      <c r="D125" s="2">
        <v>1307</v>
      </c>
      <c r="E125" s="2" t="s">
        <v>114</v>
      </c>
      <c r="F125" s="2">
        <v>111506105762</v>
      </c>
      <c r="G125" s="2">
        <v>463</v>
      </c>
      <c r="H125" s="3">
        <v>42343</v>
      </c>
      <c r="I125" s="3">
        <v>42374</v>
      </c>
      <c r="K125" s="1">
        <v>42356</v>
      </c>
      <c r="L125">
        <v>1</v>
      </c>
      <c r="M125" s="5">
        <v>9.0399999999999991</v>
      </c>
      <c r="N125" s="1">
        <v>42342</v>
      </c>
      <c r="O125">
        <v>4993</v>
      </c>
      <c r="P125">
        <f t="shared" si="2"/>
        <v>-18</v>
      </c>
      <c r="Q125" s="9">
        <f t="shared" si="3"/>
        <v>-162.71999999999997</v>
      </c>
    </row>
    <row r="126" spans="1:17">
      <c r="A126">
        <v>1317</v>
      </c>
      <c r="B126" t="s">
        <v>113</v>
      </c>
      <c r="C126">
        <v>1103</v>
      </c>
      <c r="D126" s="2">
        <v>1307</v>
      </c>
      <c r="E126" s="2" t="s">
        <v>114</v>
      </c>
      <c r="F126" s="2">
        <v>111506105766</v>
      </c>
      <c r="G126" s="2">
        <v>468</v>
      </c>
      <c r="H126" s="3">
        <v>42343</v>
      </c>
      <c r="I126" s="3">
        <v>42374</v>
      </c>
      <c r="J126" t="s">
        <v>17</v>
      </c>
      <c r="K126" s="1">
        <v>42356</v>
      </c>
      <c r="L126">
        <v>1</v>
      </c>
      <c r="M126" s="5">
        <v>16.489999999999998</v>
      </c>
      <c r="N126" s="1">
        <v>42342</v>
      </c>
      <c r="O126">
        <v>4998</v>
      </c>
      <c r="P126">
        <f t="shared" si="2"/>
        <v>-18</v>
      </c>
      <c r="Q126" s="9">
        <f t="shared" si="3"/>
        <v>-296.82</v>
      </c>
    </row>
    <row r="127" spans="1:17">
      <c r="A127">
        <v>1317</v>
      </c>
      <c r="B127" t="s">
        <v>113</v>
      </c>
      <c r="C127">
        <v>1104</v>
      </c>
      <c r="D127" s="2">
        <v>1307</v>
      </c>
      <c r="E127" s="2" t="s">
        <v>114</v>
      </c>
      <c r="F127" s="2">
        <v>111506105756</v>
      </c>
      <c r="G127" s="2">
        <v>455</v>
      </c>
      <c r="H127" s="3">
        <v>42343</v>
      </c>
      <c r="I127" s="3">
        <v>42374</v>
      </c>
      <c r="J127" t="s">
        <v>17</v>
      </c>
      <c r="K127" s="1">
        <v>42356</v>
      </c>
      <c r="L127">
        <v>1</v>
      </c>
      <c r="M127" s="5">
        <v>6.25</v>
      </c>
      <c r="N127" s="1">
        <v>42342</v>
      </c>
      <c r="O127">
        <v>4985</v>
      </c>
      <c r="P127">
        <f t="shared" si="2"/>
        <v>-18</v>
      </c>
      <c r="Q127" s="9">
        <f t="shared" si="3"/>
        <v>-112.5</v>
      </c>
    </row>
    <row r="128" spans="1:17">
      <c r="A128">
        <v>1317</v>
      </c>
      <c r="B128" t="s">
        <v>113</v>
      </c>
      <c r="C128">
        <v>1104</v>
      </c>
      <c r="D128" s="2">
        <v>1307</v>
      </c>
      <c r="E128" s="2" t="s">
        <v>114</v>
      </c>
      <c r="F128" s="2">
        <v>111506105759</v>
      </c>
      <c r="G128" s="2">
        <v>456</v>
      </c>
      <c r="H128" s="3">
        <v>42343</v>
      </c>
      <c r="I128" s="3">
        <v>42374</v>
      </c>
      <c r="J128" t="s">
        <v>17</v>
      </c>
      <c r="K128" s="1">
        <v>42356</v>
      </c>
      <c r="L128">
        <v>1</v>
      </c>
      <c r="M128" s="5">
        <v>6.77</v>
      </c>
      <c r="N128" s="1">
        <v>42342</v>
      </c>
      <c r="O128">
        <v>4986</v>
      </c>
      <c r="P128">
        <f t="shared" si="2"/>
        <v>-18</v>
      </c>
      <c r="Q128" s="9">
        <f t="shared" si="3"/>
        <v>-121.85999999999999</v>
      </c>
    </row>
    <row r="129" spans="1:17">
      <c r="A129">
        <v>1317</v>
      </c>
      <c r="B129" t="s">
        <v>113</v>
      </c>
      <c r="C129">
        <v>1104</v>
      </c>
      <c r="D129" s="2">
        <v>1307</v>
      </c>
      <c r="E129" s="2" t="s">
        <v>114</v>
      </c>
      <c r="F129" s="2">
        <v>111506105760</v>
      </c>
      <c r="G129" s="2">
        <v>462</v>
      </c>
      <c r="H129" s="3">
        <v>42343</v>
      </c>
      <c r="I129" s="3">
        <v>42374</v>
      </c>
      <c r="J129" t="s">
        <v>17</v>
      </c>
      <c r="K129" s="1">
        <v>42356</v>
      </c>
      <c r="L129">
        <v>1</v>
      </c>
      <c r="M129" s="5">
        <v>6.25</v>
      </c>
      <c r="N129" s="1">
        <v>42342</v>
      </c>
      <c r="O129">
        <v>4992</v>
      </c>
      <c r="P129">
        <f t="shared" si="2"/>
        <v>-18</v>
      </c>
      <c r="Q129" s="9">
        <f t="shared" si="3"/>
        <v>-112.5</v>
      </c>
    </row>
    <row r="130" spans="1:17">
      <c r="A130">
        <v>1317</v>
      </c>
      <c r="B130" t="s">
        <v>113</v>
      </c>
      <c r="C130">
        <v>1104</v>
      </c>
      <c r="D130" s="2">
        <v>1307</v>
      </c>
      <c r="E130" s="2" t="s">
        <v>114</v>
      </c>
      <c r="F130" s="2">
        <v>111506105763</v>
      </c>
      <c r="G130" s="2">
        <v>460</v>
      </c>
      <c r="H130" s="3">
        <v>42343</v>
      </c>
      <c r="I130" s="3">
        <v>42374</v>
      </c>
      <c r="J130" t="s">
        <v>17</v>
      </c>
      <c r="K130" s="1">
        <v>42356</v>
      </c>
      <c r="L130">
        <v>1</v>
      </c>
      <c r="M130" s="5">
        <v>6.45</v>
      </c>
      <c r="N130" s="1">
        <v>42342</v>
      </c>
      <c r="O130">
        <v>4990</v>
      </c>
      <c r="P130">
        <f t="shared" si="2"/>
        <v>-18</v>
      </c>
      <c r="Q130" s="9">
        <f t="shared" si="3"/>
        <v>-116.10000000000001</v>
      </c>
    </row>
    <row r="131" spans="1:17">
      <c r="A131">
        <v>1317</v>
      </c>
      <c r="B131" t="s">
        <v>113</v>
      </c>
      <c r="C131">
        <v>1104</v>
      </c>
      <c r="D131" s="2">
        <v>1307</v>
      </c>
      <c r="E131" s="2" t="s">
        <v>114</v>
      </c>
      <c r="F131" s="2">
        <v>111506105764</v>
      </c>
      <c r="G131" s="2">
        <v>469</v>
      </c>
      <c r="H131" s="3">
        <v>42343</v>
      </c>
      <c r="I131" s="3">
        <v>42374</v>
      </c>
      <c r="J131" t="s">
        <v>17</v>
      </c>
      <c r="K131" s="1">
        <v>42356</v>
      </c>
      <c r="L131">
        <v>1</v>
      </c>
      <c r="M131" s="5">
        <v>6.45</v>
      </c>
      <c r="N131" s="1">
        <v>42342</v>
      </c>
      <c r="O131">
        <v>4999</v>
      </c>
      <c r="P131">
        <f t="shared" si="2"/>
        <v>-18</v>
      </c>
      <c r="Q131" s="9">
        <f t="shared" si="3"/>
        <v>-116.10000000000001</v>
      </c>
    </row>
    <row r="132" spans="1:17">
      <c r="A132">
        <v>1317</v>
      </c>
      <c r="B132" t="s">
        <v>113</v>
      </c>
      <c r="C132">
        <v>1104</v>
      </c>
      <c r="D132" s="2">
        <v>1307</v>
      </c>
      <c r="E132" s="2" t="s">
        <v>114</v>
      </c>
      <c r="F132" s="2">
        <v>111506105767</v>
      </c>
      <c r="G132" s="2">
        <v>464</v>
      </c>
      <c r="H132" s="3">
        <v>42343</v>
      </c>
      <c r="I132" s="3">
        <v>42374</v>
      </c>
      <c r="J132" t="s">
        <v>17</v>
      </c>
      <c r="K132" s="1">
        <v>42356</v>
      </c>
      <c r="L132">
        <v>1</v>
      </c>
      <c r="M132" s="5">
        <v>8.94</v>
      </c>
      <c r="N132" s="1">
        <v>42342</v>
      </c>
      <c r="O132">
        <v>4994</v>
      </c>
      <c r="P132">
        <f t="shared" si="2"/>
        <v>-18</v>
      </c>
      <c r="Q132" s="9">
        <f t="shared" si="3"/>
        <v>-160.91999999999999</v>
      </c>
    </row>
    <row r="133" spans="1:17">
      <c r="A133">
        <v>1317</v>
      </c>
      <c r="B133" t="s">
        <v>113</v>
      </c>
      <c r="C133">
        <v>1104</v>
      </c>
      <c r="D133" s="2">
        <v>1307</v>
      </c>
      <c r="E133" s="2" t="s">
        <v>114</v>
      </c>
      <c r="F133" s="2">
        <v>111506105768</v>
      </c>
      <c r="G133" s="2">
        <v>461</v>
      </c>
      <c r="H133" s="3">
        <v>42343</v>
      </c>
      <c r="I133" s="3">
        <v>42374</v>
      </c>
      <c r="J133" t="s">
        <v>17</v>
      </c>
      <c r="K133" s="1">
        <v>42356</v>
      </c>
      <c r="L133">
        <v>1</v>
      </c>
      <c r="M133" s="5">
        <v>8.1</v>
      </c>
      <c r="N133" s="1">
        <v>42342</v>
      </c>
      <c r="O133">
        <v>4991</v>
      </c>
      <c r="P133">
        <f t="shared" ref="P133:P162" si="4">SUM(K133-I133)</f>
        <v>-18</v>
      </c>
      <c r="Q133" s="9">
        <f t="shared" ref="Q133:Q162" si="5">M133*P133</f>
        <v>-145.79999999999998</v>
      </c>
    </row>
    <row r="134" spans="1:17">
      <c r="A134">
        <v>1318</v>
      </c>
      <c r="B134" t="s">
        <v>116</v>
      </c>
      <c r="C134">
        <v>1084</v>
      </c>
      <c r="D134">
        <v>1553</v>
      </c>
      <c r="E134" t="s">
        <v>100</v>
      </c>
      <c r="F134">
        <v>4601393108</v>
      </c>
      <c r="G134">
        <v>499</v>
      </c>
      <c r="H134" s="1">
        <v>42353</v>
      </c>
      <c r="I134" s="1">
        <v>42383</v>
      </c>
      <c r="J134" t="s">
        <v>17</v>
      </c>
      <c r="K134" s="1">
        <v>42354</v>
      </c>
      <c r="L134">
        <v>1</v>
      </c>
      <c r="M134" s="5">
        <v>466.38</v>
      </c>
      <c r="N134" s="1">
        <v>42353</v>
      </c>
      <c r="O134">
        <v>5129</v>
      </c>
      <c r="P134">
        <f t="shared" si="4"/>
        <v>-29</v>
      </c>
      <c r="Q134" s="9">
        <f t="shared" si="5"/>
        <v>-13525.02</v>
      </c>
    </row>
    <row r="135" spans="1:17">
      <c r="A135">
        <v>1318</v>
      </c>
      <c r="B135" t="s">
        <v>116</v>
      </c>
      <c r="C135">
        <v>1084</v>
      </c>
      <c r="D135">
        <v>1553</v>
      </c>
      <c r="E135" t="s">
        <v>100</v>
      </c>
      <c r="F135">
        <v>4601393109</v>
      </c>
      <c r="G135">
        <v>503</v>
      </c>
      <c r="H135" s="1">
        <v>42353</v>
      </c>
      <c r="I135" s="1">
        <v>42383</v>
      </c>
      <c r="J135" t="s">
        <v>17</v>
      </c>
      <c r="K135" s="1">
        <v>42354</v>
      </c>
      <c r="L135">
        <v>1</v>
      </c>
      <c r="M135" s="5">
        <v>535.05999999999995</v>
      </c>
      <c r="N135" s="1">
        <v>42353</v>
      </c>
      <c r="O135">
        <v>5133</v>
      </c>
      <c r="P135">
        <f t="shared" si="4"/>
        <v>-29</v>
      </c>
      <c r="Q135" s="9">
        <f t="shared" si="5"/>
        <v>-15516.739999999998</v>
      </c>
    </row>
    <row r="136" spans="1:17">
      <c r="A136">
        <v>1318</v>
      </c>
      <c r="B136" t="s">
        <v>116</v>
      </c>
      <c r="C136">
        <v>1084</v>
      </c>
      <c r="D136">
        <v>1553</v>
      </c>
      <c r="E136" t="s">
        <v>100</v>
      </c>
      <c r="F136">
        <v>4601393110</v>
      </c>
      <c r="G136">
        <v>494</v>
      </c>
      <c r="H136" s="1">
        <v>42353</v>
      </c>
      <c r="I136" s="1">
        <v>42383</v>
      </c>
      <c r="J136" t="s">
        <v>17</v>
      </c>
      <c r="K136" s="1">
        <v>42354</v>
      </c>
      <c r="L136">
        <v>1</v>
      </c>
      <c r="M136" s="5">
        <v>717.93</v>
      </c>
      <c r="N136" s="1">
        <v>42353</v>
      </c>
      <c r="O136">
        <v>5143</v>
      </c>
      <c r="P136">
        <f t="shared" si="4"/>
        <v>-29</v>
      </c>
      <c r="Q136" s="9">
        <f t="shared" si="5"/>
        <v>-20819.969999999998</v>
      </c>
    </row>
    <row r="137" spans="1:17">
      <c r="A137">
        <v>1318</v>
      </c>
      <c r="B137" t="s">
        <v>116</v>
      </c>
      <c r="C137">
        <v>1084</v>
      </c>
      <c r="D137">
        <v>1553</v>
      </c>
      <c r="E137" t="s">
        <v>100</v>
      </c>
      <c r="F137">
        <v>4601393111</v>
      </c>
      <c r="G137">
        <v>505</v>
      </c>
      <c r="H137" s="1">
        <v>42353</v>
      </c>
      <c r="I137" s="1">
        <v>42383</v>
      </c>
      <c r="J137" t="s">
        <v>17</v>
      </c>
      <c r="K137" s="1">
        <v>42354</v>
      </c>
      <c r="L137">
        <v>1</v>
      </c>
      <c r="M137" s="5">
        <v>64.290000000000006</v>
      </c>
      <c r="N137" s="1">
        <v>42353</v>
      </c>
      <c r="O137">
        <v>5135</v>
      </c>
      <c r="P137">
        <f t="shared" si="4"/>
        <v>-29</v>
      </c>
      <c r="Q137" s="9">
        <f t="shared" si="5"/>
        <v>-1864.41</v>
      </c>
    </row>
    <row r="138" spans="1:17">
      <c r="A138">
        <v>1318</v>
      </c>
      <c r="B138" t="s">
        <v>116</v>
      </c>
      <c r="C138">
        <v>1085</v>
      </c>
      <c r="D138">
        <v>1553</v>
      </c>
      <c r="E138" t="s">
        <v>100</v>
      </c>
      <c r="F138">
        <v>4601393100</v>
      </c>
      <c r="G138">
        <v>504</v>
      </c>
      <c r="H138" s="1">
        <v>42353</v>
      </c>
      <c r="I138" s="1">
        <v>42383</v>
      </c>
      <c r="J138" t="s">
        <v>17</v>
      </c>
      <c r="K138" s="1">
        <v>42355</v>
      </c>
      <c r="L138">
        <v>1</v>
      </c>
      <c r="M138" s="5">
        <v>162.24</v>
      </c>
      <c r="N138" s="1">
        <v>42353</v>
      </c>
      <c r="O138">
        <v>5134</v>
      </c>
      <c r="P138">
        <f t="shared" si="4"/>
        <v>-28</v>
      </c>
      <c r="Q138" s="9">
        <f t="shared" si="5"/>
        <v>-4542.72</v>
      </c>
    </row>
    <row r="139" spans="1:17">
      <c r="A139">
        <v>1318</v>
      </c>
      <c r="B139" t="s">
        <v>116</v>
      </c>
      <c r="C139">
        <v>1085</v>
      </c>
      <c r="D139">
        <v>1553</v>
      </c>
      <c r="E139" t="s">
        <v>100</v>
      </c>
      <c r="F139">
        <v>4601393101</v>
      </c>
      <c r="G139">
        <v>496</v>
      </c>
      <c r="H139" s="1">
        <v>42353</v>
      </c>
      <c r="I139" s="1">
        <v>42383</v>
      </c>
      <c r="J139" t="s">
        <v>17</v>
      </c>
      <c r="K139" s="1">
        <v>42355</v>
      </c>
      <c r="L139">
        <v>1</v>
      </c>
      <c r="M139" s="5">
        <v>184.99</v>
      </c>
      <c r="N139" s="1">
        <v>42353</v>
      </c>
      <c r="O139">
        <v>5145</v>
      </c>
      <c r="P139">
        <f t="shared" si="4"/>
        <v>-28</v>
      </c>
      <c r="Q139" s="9">
        <f t="shared" si="5"/>
        <v>-5179.72</v>
      </c>
    </row>
    <row r="140" spans="1:17">
      <c r="A140">
        <v>1318</v>
      </c>
      <c r="B140" t="s">
        <v>116</v>
      </c>
      <c r="C140">
        <v>1085</v>
      </c>
      <c r="D140">
        <v>1553</v>
      </c>
      <c r="E140" t="s">
        <v>100</v>
      </c>
      <c r="F140">
        <v>4601393102</v>
      </c>
      <c r="G140">
        <v>501</v>
      </c>
      <c r="H140" s="1">
        <v>42353</v>
      </c>
      <c r="I140" s="1">
        <v>42383</v>
      </c>
      <c r="J140" t="s">
        <v>17</v>
      </c>
      <c r="K140" s="1">
        <v>42355</v>
      </c>
      <c r="L140">
        <v>1</v>
      </c>
      <c r="M140" s="5">
        <v>244.99</v>
      </c>
      <c r="N140" s="1">
        <v>42353</v>
      </c>
      <c r="O140">
        <v>5131</v>
      </c>
      <c r="P140">
        <f t="shared" si="4"/>
        <v>-28</v>
      </c>
      <c r="Q140" s="9">
        <f t="shared" si="5"/>
        <v>-6859.72</v>
      </c>
    </row>
    <row r="141" spans="1:17">
      <c r="A141">
        <v>1318</v>
      </c>
      <c r="B141" t="s">
        <v>116</v>
      </c>
      <c r="C141">
        <v>1085</v>
      </c>
      <c r="D141">
        <v>1553</v>
      </c>
      <c r="E141" t="s">
        <v>100</v>
      </c>
      <c r="F141">
        <v>4601393103</v>
      </c>
      <c r="G141">
        <v>506</v>
      </c>
      <c r="H141" s="1">
        <v>42353</v>
      </c>
      <c r="I141" s="1">
        <v>42383</v>
      </c>
      <c r="J141" t="s">
        <v>17</v>
      </c>
      <c r="K141" s="1">
        <v>42355</v>
      </c>
      <c r="L141">
        <v>1</v>
      </c>
      <c r="M141" s="5">
        <v>319.93</v>
      </c>
      <c r="N141" s="1">
        <v>42353</v>
      </c>
      <c r="O141">
        <v>5136</v>
      </c>
      <c r="P141">
        <f t="shared" si="4"/>
        <v>-28</v>
      </c>
      <c r="Q141" s="9">
        <f t="shared" si="5"/>
        <v>-8958.0400000000009</v>
      </c>
    </row>
    <row r="142" spans="1:17">
      <c r="A142">
        <v>1318</v>
      </c>
      <c r="B142" t="s">
        <v>116</v>
      </c>
      <c r="C142">
        <v>1086</v>
      </c>
      <c r="D142">
        <v>1553</v>
      </c>
      <c r="E142" t="s">
        <v>100</v>
      </c>
      <c r="F142">
        <v>4601393096</v>
      </c>
      <c r="G142">
        <v>511</v>
      </c>
      <c r="H142" s="1">
        <v>42353</v>
      </c>
      <c r="I142" s="1">
        <v>42383</v>
      </c>
      <c r="J142" t="s">
        <v>17</v>
      </c>
      <c r="K142" s="1">
        <v>42355</v>
      </c>
      <c r="L142">
        <v>1</v>
      </c>
      <c r="M142" s="5">
        <v>73.290000000000006</v>
      </c>
      <c r="N142" s="1">
        <v>42353</v>
      </c>
      <c r="O142">
        <v>5141</v>
      </c>
      <c r="P142">
        <f t="shared" si="4"/>
        <v>-28</v>
      </c>
      <c r="Q142" s="9">
        <f t="shared" si="5"/>
        <v>-2052.1200000000003</v>
      </c>
    </row>
    <row r="143" spans="1:17">
      <c r="A143">
        <v>1318</v>
      </c>
      <c r="B143" t="s">
        <v>116</v>
      </c>
      <c r="C143">
        <v>1086</v>
      </c>
      <c r="D143">
        <v>1553</v>
      </c>
      <c r="E143" t="s">
        <v>100</v>
      </c>
      <c r="F143">
        <v>4601393097</v>
      </c>
      <c r="G143">
        <v>509</v>
      </c>
      <c r="H143" s="1">
        <v>42353</v>
      </c>
      <c r="I143" s="1">
        <v>42383</v>
      </c>
      <c r="J143" t="s">
        <v>17</v>
      </c>
      <c r="K143" s="1">
        <v>42355</v>
      </c>
      <c r="L143">
        <v>1</v>
      </c>
      <c r="M143" s="5">
        <v>83.66</v>
      </c>
      <c r="N143" s="1">
        <v>42353</v>
      </c>
      <c r="O143">
        <v>5139</v>
      </c>
      <c r="P143">
        <f t="shared" si="4"/>
        <v>-28</v>
      </c>
      <c r="Q143" s="9">
        <f t="shared" si="5"/>
        <v>-2342.48</v>
      </c>
    </row>
    <row r="144" spans="1:17">
      <c r="A144">
        <v>1318</v>
      </c>
      <c r="B144" t="s">
        <v>116</v>
      </c>
      <c r="C144">
        <v>1086</v>
      </c>
      <c r="D144">
        <v>1553</v>
      </c>
      <c r="E144" t="s">
        <v>100</v>
      </c>
      <c r="F144">
        <v>4601393098</v>
      </c>
      <c r="G144">
        <v>508</v>
      </c>
      <c r="H144" s="1">
        <v>42353</v>
      </c>
      <c r="I144" s="1">
        <v>42383</v>
      </c>
      <c r="J144" t="s">
        <v>17</v>
      </c>
      <c r="K144" s="1">
        <v>42355</v>
      </c>
      <c r="L144">
        <v>1</v>
      </c>
      <c r="M144" s="5">
        <v>108.37</v>
      </c>
      <c r="N144" s="1">
        <v>42353</v>
      </c>
      <c r="O144">
        <v>5138</v>
      </c>
      <c r="P144">
        <f t="shared" si="4"/>
        <v>-28</v>
      </c>
      <c r="Q144" s="9">
        <f t="shared" si="5"/>
        <v>-3034.36</v>
      </c>
    </row>
    <row r="145" spans="1:17">
      <c r="A145">
        <v>1318</v>
      </c>
      <c r="B145" t="s">
        <v>116</v>
      </c>
      <c r="C145">
        <v>1086</v>
      </c>
      <c r="D145">
        <v>1553</v>
      </c>
      <c r="E145" t="s">
        <v>100</v>
      </c>
      <c r="F145">
        <v>4601393099</v>
      </c>
      <c r="G145">
        <v>512</v>
      </c>
      <c r="H145" s="1">
        <v>42353</v>
      </c>
      <c r="I145" s="1">
        <v>42383</v>
      </c>
      <c r="J145" t="s">
        <v>17</v>
      </c>
      <c r="K145" s="1">
        <v>42355</v>
      </c>
      <c r="L145">
        <v>1</v>
      </c>
      <c r="M145" s="5">
        <v>139.46</v>
      </c>
      <c r="N145" s="1">
        <v>42353</v>
      </c>
      <c r="O145">
        <v>5142</v>
      </c>
      <c r="P145">
        <f t="shared" si="4"/>
        <v>-28</v>
      </c>
      <c r="Q145" s="9">
        <f t="shared" si="5"/>
        <v>-3904.88</v>
      </c>
    </row>
    <row r="146" spans="1:17">
      <c r="A146">
        <v>1318</v>
      </c>
      <c r="B146" t="s">
        <v>116</v>
      </c>
      <c r="C146">
        <v>1087</v>
      </c>
      <c r="D146">
        <v>1553</v>
      </c>
      <c r="E146" t="s">
        <v>100</v>
      </c>
      <c r="F146">
        <v>4601393116</v>
      </c>
      <c r="G146">
        <v>492</v>
      </c>
      <c r="H146" s="1">
        <v>42353</v>
      </c>
      <c r="I146" s="1">
        <v>42383</v>
      </c>
      <c r="J146" t="s">
        <v>17</v>
      </c>
      <c r="K146" s="1">
        <v>42355</v>
      </c>
      <c r="L146">
        <v>1</v>
      </c>
      <c r="M146" s="5">
        <v>18.420000000000002</v>
      </c>
      <c r="N146" s="1">
        <v>42353</v>
      </c>
      <c r="O146">
        <v>5151</v>
      </c>
      <c r="P146">
        <f t="shared" si="4"/>
        <v>-28</v>
      </c>
      <c r="Q146" s="9">
        <f t="shared" si="5"/>
        <v>-515.76</v>
      </c>
    </row>
    <row r="147" spans="1:17">
      <c r="A147">
        <v>1318</v>
      </c>
      <c r="B147" t="s">
        <v>116</v>
      </c>
      <c r="C147">
        <v>1087</v>
      </c>
      <c r="D147">
        <v>1553</v>
      </c>
      <c r="E147" t="s">
        <v>100</v>
      </c>
      <c r="F147">
        <v>4601393118</v>
      </c>
      <c r="G147">
        <v>490</v>
      </c>
      <c r="H147" s="1">
        <v>42353</v>
      </c>
      <c r="I147" s="1">
        <v>42383</v>
      </c>
      <c r="J147" t="s">
        <v>17</v>
      </c>
      <c r="K147" s="1">
        <v>42355</v>
      </c>
      <c r="L147">
        <v>1</v>
      </c>
      <c r="M147" s="5">
        <v>19.91</v>
      </c>
      <c r="N147" s="1">
        <v>42353</v>
      </c>
      <c r="O147">
        <v>5149</v>
      </c>
      <c r="P147">
        <f t="shared" si="4"/>
        <v>-28</v>
      </c>
      <c r="Q147" s="9">
        <f t="shared" si="5"/>
        <v>-557.48</v>
      </c>
    </row>
    <row r="148" spans="1:17">
      <c r="A148">
        <v>1318</v>
      </c>
      <c r="B148" t="s">
        <v>116</v>
      </c>
      <c r="C148">
        <v>1087</v>
      </c>
      <c r="D148">
        <v>1553</v>
      </c>
      <c r="E148" t="s">
        <v>100</v>
      </c>
      <c r="F148">
        <v>4601393119</v>
      </c>
      <c r="G148">
        <v>507</v>
      </c>
      <c r="H148" s="1">
        <v>42353</v>
      </c>
      <c r="I148" s="1">
        <v>42383</v>
      </c>
      <c r="J148" t="s">
        <v>17</v>
      </c>
      <c r="K148" s="1">
        <v>42355</v>
      </c>
      <c r="L148">
        <v>1</v>
      </c>
      <c r="M148" s="5">
        <v>23.96</v>
      </c>
      <c r="N148" s="1">
        <v>42353</v>
      </c>
      <c r="O148">
        <v>5137</v>
      </c>
      <c r="P148">
        <f t="shared" si="4"/>
        <v>-28</v>
      </c>
      <c r="Q148" s="9">
        <f t="shared" si="5"/>
        <v>-670.88</v>
      </c>
    </row>
    <row r="149" spans="1:17">
      <c r="A149">
        <v>1318</v>
      </c>
      <c r="B149" t="s">
        <v>116</v>
      </c>
      <c r="C149">
        <v>1087</v>
      </c>
      <c r="D149">
        <v>1553</v>
      </c>
      <c r="E149" t="s">
        <v>100</v>
      </c>
      <c r="F149">
        <v>4601393123</v>
      </c>
      <c r="G149">
        <v>498</v>
      </c>
      <c r="H149" s="1">
        <v>42353</v>
      </c>
      <c r="I149" s="1">
        <v>42383</v>
      </c>
      <c r="J149" t="s">
        <v>17</v>
      </c>
      <c r="K149" s="1">
        <v>42355</v>
      </c>
      <c r="L149">
        <v>1</v>
      </c>
      <c r="M149" s="5">
        <v>27.8</v>
      </c>
      <c r="N149" s="1">
        <v>42353</v>
      </c>
      <c r="O149">
        <v>5147</v>
      </c>
      <c r="P149">
        <f t="shared" si="4"/>
        <v>-28</v>
      </c>
      <c r="Q149" s="9">
        <f t="shared" si="5"/>
        <v>-778.4</v>
      </c>
    </row>
    <row r="150" spans="1:17">
      <c r="A150">
        <v>1318</v>
      </c>
      <c r="B150" t="s">
        <v>116</v>
      </c>
      <c r="C150">
        <v>1088</v>
      </c>
      <c r="D150">
        <v>1553</v>
      </c>
      <c r="E150" t="s">
        <v>100</v>
      </c>
      <c r="F150">
        <v>4601393091</v>
      </c>
      <c r="G150">
        <v>495</v>
      </c>
      <c r="H150" s="1">
        <v>42353</v>
      </c>
      <c r="I150" s="1">
        <v>42383</v>
      </c>
      <c r="J150" t="s">
        <v>17</v>
      </c>
      <c r="K150" s="1">
        <v>42355</v>
      </c>
      <c r="L150">
        <v>1</v>
      </c>
      <c r="M150" s="5">
        <v>369.57</v>
      </c>
      <c r="N150" s="1">
        <v>42353</v>
      </c>
      <c r="O150">
        <v>5144</v>
      </c>
      <c r="P150">
        <f t="shared" si="4"/>
        <v>-28</v>
      </c>
      <c r="Q150" s="9">
        <f t="shared" si="5"/>
        <v>-10347.959999999999</v>
      </c>
    </row>
    <row r="151" spans="1:17">
      <c r="A151">
        <v>1318</v>
      </c>
      <c r="B151" t="s">
        <v>116</v>
      </c>
      <c r="C151">
        <v>1088</v>
      </c>
      <c r="D151">
        <v>1553</v>
      </c>
      <c r="E151" t="s">
        <v>100</v>
      </c>
      <c r="F151">
        <v>4601393092</v>
      </c>
      <c r="G151">
        <v>491</v>
      </c>
      <c r="H151" s="1">
        <v>42353</v>
      </c>
      <c r="I151" s="1">
        <v>42383</v>
      </c>
      <c r="J151" t="s">
        <v>17</v>
      </c>
      <c r="K151" s="1">
        <v>42355</v>
      </c>
      <c r="L151">
        <v>1</v>
      </c>
      <c r="M151" s="5">
        <v>423.23</v>
      </c>
      <c r="N151" s="1">
        <v>42353</v>
      </c>
      <c r="O151">
        <v>5150</v>
      </c>
      <c r="P151">
        <f t="shared" si="4"/>
        <v>-28</v>
      </c>
      <c r="Q151" s="9">
        <f t="shared" si="5"/>
        <v>-11850.44</v>
      </c>
    </row>
    <row r="152" spans="1:17">
      <c r="A152">
        <v>1318</v>
      </c>
      <c r="B152" t="s">
        <v>116</v>
      </c>
      <c r="C152">
        <v>1088</v>
      </c>
      <c r="D152">
        <v>1553</v>
      </c>
      <c r="E152" t="s">
        <v>100</v>
      </c>
      <c r="F152">
        <v>4601393093</v>
      </c>
      <c r="G152">
        <v>497</v>
      </c>
      <c r="H152" s="1">
        <v>42353</v>
      </c>
      <c r="I152" s="1">
        <v>42383</v>
      </c>
      <c r="J152" t="s">
        <v>17</v>
      </c>
      <c r="K152" s="1">
        <v>42355</v>
      </c>
      <c r="L152">
        <v>1</v>
      </c>
      <c r="M152" s="5">
        <v>482.31</v>
      </c>
      <c r="N152" s="1">
        <v>42353</v>
      </c>
      <c r="O152">
        <v>5146</v>
      </c>
      <c r="P152">
        <f t="shared" si="4"/>
        <v>-28</v>
      </c>
      <c r="Q152" s="9">
        <f t="shared" si="5"/>
        <v>-13504.68</v>
      </c>
    </row>
    <row r="153" spans="1:17">
      <c r="A153">
        <v>1318</v>
      </c>
      <c r="B153" t="s">
        <v>116</v>
      </c>
      <c r="C153">
        <v>1088</v>
      </c>
      <c r="D153">
        <v>1553</v>
      </c>
      <c r="E153" t="s">
        <v>100</v>
      </c>
      <c r="F153">
        <v>4601393094</v>
      </c>
      <c r="G153">
        <v>502</v>
      </c>
      <c r="H153" s="1">
        <v>42353</v>
      </c>
      <c r="I153" s="1">
        <v>42383</v>
      </c>
      <c r="J153" t="s">
        <v>17</v>
      </c>
      <c r="K153" s="1">
        <v>42355</v>
      </c>
      <c r="L153">
        <v>1</v>
      </c>
      <c r="M153" s="5">
        <v>505.79</v>
      </c>
      <c r="N153" s="1">
        <v>42353</v>
      </c>
      <c r="O153">
        <v>5132</v>
      </c>
      <c r="P153">
        <f t="shared" si="4"/>
        <v>-28</v>
      </c>
      <c r="Q153" s="9">
        <f t="shared" si="5"/>
        <v>-14162.12</v>
      </c>
    </row>
    <row r="154" spans="1:17">
      <c r="A154">
        <v>1318</v>
      </c>
      <c r="B154" t="s">
        <v>116</v>
      </c>
      <c r="C154">
        <v>1089</v>
      </c>
      <c r="D154">
        <v>1553</v>
      </c>
      <c r="E154" t="s">
        <v>100</v>
      </c>
      <c r="F154">
        <v>4601393112</v>
      </c>
      <c r="G154">
        <v>489</v>
      </c>
      <c r="H154" s="1">
        <v>42353</v>
      </c>
      <c r="I154" s="1">
        <v>42383</v>
      </c>
      <c r="J154" t="s">
        <v>17</v>
      </c>
      <c r="K154" s="1">
        <v>42355</v>
      </c>
      <c r="L154">
        <v>1</v>
      </c>
      <c r="M154" s="5">
        <v>821.47</v>
      </c>
      <c r="N154" s="1">
        <v>42353</v>
      </c>
      <c r="O154">
        <v>5148</v>
      </c>
      <c r="P154">
        <f t="shared" si="4"/>
        <v>-28</v>
      </c>
      <c r="Q154" s="9">
        <f t="shared" si="5"/>
        <v>-23001.16</v>
      </c>
    </row>
    <row r="155" spans="1:17">
      <c r="A155">
        <v>1318</v>
      </c>
      <c r="B155" t="s">
        <v>116</v>
      </c>
      <c r="C155">
        <v>1089</v>
      </c>
      <c r="D155">
        <v>1553</v>
      </c>
      <c r="E155" t="s">
        <v>100</v>
      </c>
      <c r="F155">
        <v>4601393113</v>
      </c>
      <c r="G155">
        <v>493</v>
      </c>
      <c r="H155" s="1">
        <v>42353</v>
      </c>
      <c r="I155" s="1">
        <v>42383</v>
      </c>
      <c r="J155" t="s">
        <v>17</v>
      </c>
      <c r="K155" s="1">
        <v>42355</v>
      </c>
      <c r="L155">
        <v>1</v>
      </c>
      <c r="M155" s="5">
        <v>10.17</v>
      </c>
      <c r="N155" s="1">
        <v>42353</v>
      </c>
      <c r="O155">
        <v>5152</v>
      </c>
      <c r="P155">
        <f t="shared" si="4"/>
        <v>-28</v>
      </c>
      <c r="Q155" s="9">
        <f t="shared" si="5"/>
        <v>-284.76</v>
      </c>
    </row>
    <row r="156" spans="1:17">
      <c r="A156">
        <v>1318</v>
      </c>
      <c r="B156" t="s">
        <v>116</v>
      </c>
      <c r="C156">
        <v>1089</v>
      </c>
      <c r="D156">
        <v>1553</v>
      </c>
      <c r="E156" t="s">
        <v>100</v>
      </c>
      <c r="F156">
        <v>4601393114</v>
      </c>
      <c r="G156">
        <v>500</v>
      </c>
      <c r="H156" s="1">
        <v>42353</v>
      </c>
      <c r="I156" s="1">
        <v>42383</v>
      </c>
      <c r="J156" t="s">
        <v>17</v>
      </c>
      <c r="K156" s="1">
        <v>42355</v>
      </c>
      <c r="L156">
        <v>1</v>
      </c>
      <c r="M156" s="5">
        <v>130.13999999999999</v>
      </c>
      <c r="N156" s="1">
        <v>42353</v>
      </c>
      <c r="O156">
        <v>5130</v>
      </c>
      <c r="P156">
        <f t="shared" si="4"/>
        <v>-28</v>
      </c>
      <c r="Q156" s="9">
        <f t="shared" si="5"/>
        <v>-3643.9199999999996</v>
      </c>
    </row>
    <row r="157" spans="1:17">
      <c r="A157">
        <v>1324</v>
      </c>
      <c r="B157" t="s">
        <v>117</v>
      </c>
      <c r="C157">
        <v>1052</v>
      </c>
      <c r="D157">
        <v>1838</v>
      </c>
      <c r="E157" t="s">
        <v>118</v>
      </c>
      <c r="F157" s="4" t="s">
        <v>119</v>
      </c>
      <c r="G157">
        <v>431</v>
      </c>
      <c r="H157" s="1">
        <v>42312</v>
      </c>
      <c r="I157" s="1">
        <v>42342</v>
      </c>
      <c r="J157" t="s">
        <v>17</v>
      </c>
      <c r="K157" s="1">
        <v>42352</v>
      </c>
      <c r="L157">
        <v>1</v>
      </c>
      <c r="M157" s="5">
        <v>88</v>
      </c>
      <c r="N157" s="1">
        <v>42312</v>
      </c>
      <c r="O157">
        <v>4473</v>
      </c>
      <c r="P157">
        <f t="shared" si="4"/>
        <v>10</v>
      </c>
      <c r="Q157" s="9">
        <f t="shared" si="5"/>
        <v>880</v>
      </c>
    </row>
    <row r="158" spans="1:17">
      <c r="A158">
        <v>1329</v>
      </c>
      <c r="B158" t="s">
        <v>120</v>
      </c>
      <c r="C158">
        <v>30</v>
      </c>
      <c r="D158">
        <v>1846</v>
      </c>
      <c r="E158" t="s">
        <v>121</v>
      </c>
      <c r="F158" s="4" t="s">
        <v>122</v>
      </c>
      <c r="G158">
        <v>524</v>
      </c>
      <c r="H158" s="1">
        <v>42360</v>
      </c>
      <c r="I158" s="1">
        <v>42390</v>
      </c>
      <c r="J158" t="s">
        <v>17</v>
      </c>
      <c r="K158" s="1">
        <v>42390</v>
      </c>
      <c r="L158">
        <v>1</v>
      </c>
      <c r="M158" s="5">
        <v>387.96</v>
      </c>
      <c r="N158" s="1">
        <v>42360</v>
      </c>
      <c r="O158">
        <v>5288</v>
      </c>
      <c r="P158">
        <f t="shared" si="4"/>
        <v>0</v>
      </c>
      <c r="Q158" s="9">
        <f t="shared" si="5"/>
        <v>0</v>
      </c>
    </row>
    <row r="159" spans="1:17">
      <c r="A159">
        <v>1329</v>
      </c>
      <c r="B159" t="s">
        <v>120</v>
      </c>
      <c r="C159">
        <v>942</v>
      </c>
      <c r="D159">
        <v>1674</v>
      </c>
      <c r="E159" t="s">
        <v>123</v>
      </c>
      <c r="F159" s="4" t="s">
        <v>124</v>
      </c>
      <c r="G159">
        <v>406</v>
      </c>
      <c r="H159" s="1">
        <v>42297</v>
      </c>
      <c r="I159" s="1">
        <v>42327</v>
      </c>
      <c r="J159" t="s">
        <v>17</v>
      </c>
      <c r="K159" s="1">
        <v>42319</v>
      </c>
      <c r="L159">
        <v>1</v>
      </c>
      <c r="M159" s="5">
        <v>1850.13</v>
      </c>
      <c r="N159" s="1">
        <v>42296</v>
      </c>
      <c r="O159">
        <v>4193</v>
      </c>
      <c r="P159">
        <f t="shared" si="4"/>
        <v>-8</v>
      </c>
      <c r="Q159" s="9">
        <f t="shared" si="5"/>
        <v>-14801.04</v>
      </c>
    </row>
    <row r="160" spans="1:17">
      <c r="A160">
        <v>1329</v>
      </c>
      <c r="B160" t="s">
        <v>120</v>
      </c>
      <c r="C160">
        <v>943</v>
      </c>
      <c r="D160">
        <v>1676</v>
      </c>
      <c r="E160" t="s">
        <v>125</v>
      </c>
      <c r="F160" s="4" t="s">
        <v>126</v>
      </c>
      <c r="G160">
        <v>419</v>
      </c>
      <c r="H160" s="1">
        <v>42307</v>
      </c>
      <c r="I160" s="1">
        <v>42337</v>
      </c>
      <c r="J160" t="s">
        <v>17</v>
      </c>
      <c r="K160" s="1">
        <v>42319</v>
      </c>
      <c r="L160">
        <v>1</v>
      </c>
      <c r="M160" s="5">
        <v>1850.13</v>
      </c>
      <c r="N160" s="1">
        <v>42307</v>
      </c>
      <c r="O160">
        <v>4401</v>
      </c>
      <c r="P160">
        <f t="shared" si="4"/>
        <v>-18</v>
      </c>
      <c r="Q160" s="9">
        <f t="shared" si="5"/>
        <v>-33302.340000000004</v>
      </c>
    </row>
    <row r="161" spans="1:17">
      <c r="A161">
        <v>1329</v>
      </c>
      <c r="B161" t="s">
        <v>120</v>
      </c>
      <c r="C161">
        <v>999</v>
      </c>
      <c r="D161">
        <v>1199</v>
      </c>
      <c r="E161" t="s">
        <v>127</v>
      </c>
      <c r="F161">
        <v>400553</v>
      </c>
      <c r="G161">
        <v>449</v>
      </c>
      <c r="H161" s="1">
        <v>42325</v>
      </c>
      <c r="I161" s="1">
        <v>42352</v>
      </c>
      <c r="J161" t="s">
        <v>17</v>
      </c>
      <c r="K161" s="1">
        <v>42343</v>
      </c>
      <c r="L161">
        <v>1</v>
      </c>
      <c r="M161" s="5">
        <v>17948.64</v>
      </c>
      <c r="N161" s="1">
        <v>42322</v>
      </c>
      <c r="O161">
        <v>4622</v>
      </c>
      <c r="P161">
        <f t="shared" si="4"/>
        <v>-9</v>
      </c>
      <c r="Q161" s="9">
        <f t="shared" si="5"/>
        <v>-161537.76</v>
      </c>
    </row>
    <row r="162" spans="1:17">
      <c r="A162">
        <v>1551</v>
      </c>
      <c r="B162" t="s">
        <v>128</v>
      </c>
      <c r="C162">
        <v>921</v>
      </c>
      <c r="D162">
        <v>1245</v>
      </c>
      <c r="E162" t="s">
        <v>129</v>
      </c>
      <c r="F162" t="s">
        <v>130</v>
      </c>
      <c r="G162">
        <v>413</v>
      </c>
      <c r="H162" s="1">
        <v>42305</v>
      </c>
      <c r="I162" s="1">
        <v>42336</v>
      </c>
      <c r="J162" t="s">
        <v>17</v>
      </c>
      <c r="K162" s="1">
        <v>42311</v>
      </c>
      <c r="L162">
        <v>1</v>
      </c>
      <c r="M162" s="5">
        <v>2440</v>
      </c>
      <c r="N162" s="1">
        <v>42305</v>
      </c>
      <c r="O162">
        <v>4357</v>
      </c>
      <c r="P162">
        <f t="shared" si="4"/>
        <v>-25</v>
      </c>
      <c r="Q162" s="9">
        <f t="shared" si="5"/>
        <v>-61000</v>
      </c>
    </row>
    <row r="163" spans="1:17">
      <c r="M163" s="6">
        <f>SUM(M4:M162)</f>
        <v>118577.28000000003</v>
      </c>
      <c r="P163" s="7">
        <f>AVERAGE(P4:P162)</f>
        <v>-9.7987421383647799</v>
      </c>
      <c r="Q163" s="9">
        <f>SUM(Q4:Q162)</f>
        <v>-1445781.4199999992</v>
      </c>
    </row>
    <row r="168" spans="1:17" ht="21">
      <c r="N168" s="10" t="s">
        <v>134</v>
      </c>
      <c r="Q168" s="9"/>
    </row>
    <row r="169" spans="1:17" ht="21">
      <c r="N169" s="11">
        <f>Q163/M163</f>
        <v>-12.192735572952921</v>
      </c>
    </row>
  </sheetData>
  <mergeCells count="1">
    <mergeCell ref="A1:I2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tmedpag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Seghi</dc:creator>
  <cp:lastModifiedBy>Nicoletta Seghi</cp:lastModifiedBy>
  <dcterms:created xsi:type="dcterms:W3CDTF">2016-01-27T12:48:39Z</dcterms:created>
  <dcterms:modified xsi:type="dcterms:W3CDTF">2016-03-08T11:41:23Z</dcterms:modified>
</cp:coreProperties>
</file>